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ropbox\fonomarket 2011\TODAS LAS LISTAS DE PRECIOS\lista de precio domicilio\"/>
    </mc:Choice>
  </mc:AlternateContent>
  <bookViews>
    <workbookView xWindow="-120" yWindow="-120" windowWidth="24240" windowHeight="13140"/>
  </bookViews>
  <sheets>
    <sheet name="Hoja1" sheetId="1" r:id="rId1"/>
    <sheet name="Hoja2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E94" i="2" l="1"/>
  <c r="E93" i="2"/>
  <c r="E92" i="2"/>
  <c r="E91" i="2"/>
  <c r="E90" i="2"/>
  <c r="E89" i="2"/>
  <c r="E88" i="2"/>
  <c r="E87" i="2"/>
  <c r="E86" i="2"/>
  <c r="E85" i="2"/>
  <c r="E84" i="2"/>
  <c r="E83" i="2"/>
  <c r="E82" i="2"/>
  <c r="E79" i="2"/>
  <c r="E78" i="2"/>
  <c r="E77" i="2"/>
  <c r="E76" i="2"/>
  <c r="E75" i="2"/>
  <c r="E74" i="2"/>
  <c r="E73" i="2"/>
  <c r="E72" i="2"/>
  <c r="E71" i="2"/>
  <c r="E70" i="2"/>
  <c r="E69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4" i="2"/>
  <c r="E43" i="2"/>
  <c r="E42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1" i="2"/>
  <c r="E10" i="2"/>
  <c r="E9" i="2"/>
  <c r="E8" i="2"/>
  <c r="E7" i="2"/>
  <c r="E6" i="2"/>
  <c r="E5" i="2"/>
  <c r="E4" i="2"/>
  <c r="E3" i="2"/>
  <c r="F2" i="2" s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8" i="1" s="1"/>
  <c r="F14" i="1"/>
  <c r="L13" i="1"/>
  <c r="F9" i="1" l="1"/>
</calcChain>
</file>

<file path=xl/sharedStrings.xml><?xml version="1.0" encoding="utf-8"?>
<sst xmlns="http://schemas.openxmlformats.org/spreadsheetml/2006/main" count="384" uniqueCount="211">
  <si>
    <t>Nombre:</t>
  </si>
  <si>
    <t>Dirección:</t>
  </si>
  <si>
    <t xml:space="preserve">Pedidos para </t>
  </si>
  <si>
    <t>Comuna:</t>
  </si>
  <si>
    <t>Teléfono:</t>
  </si>
  <si>
    <t>E-mail:</t>
  </si>
  <si>
    <t>Compra Total</t>
  </si>
  <si>
    <t>ENTREGAS SIN COBRANZA DE TASAS</t>
  </si>
  <si>
    <t>TOTAL F Y V</t>
  </si>
  <si>
    <t>Despacho al Oriente de Santiago de Lunes  a Sábado</t>
  </si>
  <si>
    <t>Descripción</t>
  </si>
  <si>
    <t>Precio</t>
  </si>
  <si>
    <t>Unidad</t>
  </si>
  <si>
    <t>Cantidad</t>
  </si>
  <si>
    <t>Total</t>
  </si>
  <si>
    <t>PRODUCTO NUEVO PARA ESTAR MAS PROTEGIDOS</t>
  </si>
  <si>
    <t>VERDURAS</t>
  </si>
  <si>
    <t>Higienizante 0,5 litros alcohol al 70% para manos y ambientes</t>
  </si>
  <si>
    <t>Acelgas 800 gr</t>
  </si>
  <si>
    <t>pqte</t>
  </si>
  <si>
    <t>Aji amarillo 0,10 gr</t>
  </si>
  <si>
    <t>100 grs</t>
  </si>
  <si>
    <t>Aji cacho de cabra 200 g</t>
  </si>
  <si>
    <t>200 grs</t>
  </si>
  <si>
    <t>Ají Verde 220 gr</t>
  </si>
  <si>
    <t>220 gr</t>
  </si>
  <si>
    <t>Aji Rocoto</t>
  </si>
  <si>
    <t>Ajo  220 gr</t>
  </si>
  <si>
    <t>( 3 und)</t>
  </si>
  <si>
    <t>Albahaca 100g</t>
  </si>
  <si>
    <t xml:space="preserve">Alcachofa </t>
  </si>
  <si>
    <t>un</t>
  </si>
  <si>
    <t>Apio</t>
  </si>
  <si>
    <t>ud</t>
  </si>
  <si>
    <t xml:space="preserve">Berenjenas </t>
  </si>
  <si>
    <t>Berros</t>
  </si>
  <si>
    <t>bdja</t>
  </si>
  <si>
    <t>Betarragas</t>
  </si>
  <si>
    <t>Brocoli</t>
  </si>
  <si>
    <t>Brote de Alfafa bdja 150 g</t>
  </si>
  <si>
    <t>Brote de Soja</t>
  </si>
  <si>
    <t>Camote Amarillo /Morado</t>
  </si>
  <si>
    <t>kg</t>
  </si>
  <si>
    <t>Cebolla Morada</t>
  </si>
  <si>
    <t>Cebollas Blanca</t>
  </si>
  <si>
    <t>Cebollines 150 gr</t>
  </si>
  <si>
    <t>Chalota</t>
  </si>
  <si>
    <t>Champiñon shitake 100 gr</t>
  </si>
  <si>
    <t>Champiñon Ostra 200g</t>
  </si>
  <si>
    <t>Champiñon Paris 200 gr</t>
  </si>
  <si>
    <t>Champiñon Portobello 200 gr</t>
  </si>
  <si>
    <t>Choclo Am.</t>
  </si>
  <si>
    <t>Ciboulette 20gr</t>
  </si>
  <si>
    <t>Cilantro 150 g</t>
  </si>
  <si>
    <t>Coliflor  1 kg</t>
  </si>
  <si>
    <t>aprox</t>
  </si>
  <si>
    <t>Diente  Dragón 150gr</t>
  </si>
  <si>
    <t>Endibias</t>
  </si>
  <si>
    <t>Espinaca deshojada</t>
  </si>
  <si>
    <t>1/2 kg</t>
  </si>
  <si>
    <t>jenjibre 150 gr</t>
  </si>
  <si>
    <t>Lech. Costina Res/ 0,700gr</t>
  </si>
  <si>
    <t>Lech. Escarola/ 0,800gr</t>
  </si>
  <si>
    <t>Lech. Española 200 gr</t>
  </si>
  <si>
    <t>NO</t>
  </si>
  <si>
    <t>Lech. Lollo Roble (parecida a la española)</t>
  </si>
  <si>
    <t>Lech. Lolo Marina</t>
  </si>
  <si>
    <t>Lech. Milanesa</t>
  </si>
  <si>
    <t>Lechuga Hidroponica Rosa</t>
  </si>
  <si>
    <t>Menta 40g</t>
  </si>
  <si>
    <t xml:space="preserve">Mote Fresco </t>
  </si>
  <si>
    <t>Palta Hass chilena</t>
  </si>
  <si>
    <t>Papa Bruja (Chilota) Azul</t>
  </si>
  <si>
    <t>Papa Semilla (redonda)</t>
  </si>
  <si>
    <t>Papas</t>
  </si>
  <si>
    <t>Pepino Ensalada 330 gr</t>
  </si>
  <si>
    <t>Perejil 150gr</t>
  </si>
  <si>
    <t>Pimiento Amarillo</t>
  </si>
  <si>
    <t>Pimiento Rojo Extra</t>
  </si>
  <si>
    <t>Pimiento Verde</t>
  </si>
  <si>
    <t xml:space="preserve">Poroto Verde </t>
  </si>
  <si>
    <t>Puerros</t>
  </si>
  <si>
    <t xml:space="preserve">Rabanitos </t>
  </si>
  <si>
    <t>Repollo Crespo</t>
  </si>
  <si>
    <t>Repollo Morado</t>
  </si>
  <si>
    <t>Rucula 100gr</t>
  </si>
  <si>
    <t>Tomate 1ª</t>
  </si>
  <si>
    <t>Tomate 2da</t>
  </si>
  <si>
    <t xml:space="preserve">Tomate Cocktail </t>
  </si>
  <si>
    <t>Tomate pera</t>
  </si>
  <si>
    <t>Zanahoria</t>
  </si>
  <si>
    <t>Zapallo Amarillo</t>
  </si>
  <si>
    <t>Zapallo Italiano</t>
  </si>
  <si>
    <t>FRUTAS</t>
  </si>
  <si>
    <t xml:space="preserve">Frutilla </t>
  </si>
  <si>
    <t>Arándanos</t>
  </si>
  <si>
    <t>1/2 kilo</t>
  </si>
  <si>
    <t>Limón</t>
  </si>
  <si>
    <t>limon de pica</t>
  </si>
  <si>
    <t>1/4 kg</t>
  </si>
  <si>
    <t>Limon Sutil</t>
  </si>
  <si>
    <t>Mandarina</t>
  </si>
  <si>
    <t>Manzana Fuji</t>
  </si>
  <si>
    <t>Manzana pink lady</t>
  </si>
  <si>
    <t>Manzana Verde</t>
  </si>
  <si>
    <t>Mango (dos unidades 1kg aprox)</t>
  </si>
  <si>
    <t>kiwi</t>
  </si>
  <si>
    <t>Naranja de Jugo</t>
  </si>
  <si>
    <t>Pera Packams</t>
  </si>
  <si>
    <t>Piña</t>
  </si>
  <si>
    <t>Platano</t>
  </si>
  <si>
    <t>Pomelo</t>
  </si>
  <si>
    <t>Huevo Super</t>
  </si>
  <si>
    <t>NOTA: Ante fluctuaciones relevantes de precios, esta lista podría cambiar sin previo aviso en algún producto</t>
  </si>
  <si>
    <t>CONGELADOS</t>
  </si>
  <si>
    <t>Mix de Berries El sauce bolsa kilo</t>
  </si>
  <si>
    <t>Arveja Minuto verde bolsa kilo</t>
  </si>
  <si>
    <t>Poroto granado Minuto verde bolsa kilo</t>
  </si>
  <si>
    <t>Choclo Minuto verde bolsa kilo</t>
  </si>
  <si>
    <t>Ensalada jardinera Minuto verde bolsa kilo</t>
  </si>
  <si>
    <t>Pastelera Interagro bolsa kilo</t>
  </si>
  <si>
    <t>Poroto Verde Minuto verde bolsa kilo</t>
  </si>
  <si>
    <t>Papa duquesa Lutosa (belgica) bolsa kilo</t>
  </si>
  <si>
    <t>Bolsa papas fritas FarmFrites (Holanda) 2 kilos</t>
  </si>
  <si>
    <t>ABARROTES</t>
  </si>
  <si>
    <t>Aceite maravilla Chef</t>
  </si>
  <si>
    <t>Aceite Oliva</t>
  </si>
  <si>
    <t>Lts</t>
  </si>
  <si>
    <t>Arroz Tucapel</t>
  </si>
  <si>
    <t>Atún Van Gams</t>
  </si>
  <si>
    <t>Azucar Iansa 1 kg</t>
  </si>
  <si>
    <t>Café Nescafé 170 grs tarro</t>
  </si>
  <si>
    <t>Caldo Maggi (verdura, pollo, carne)</t>
  </si>
  <si>
    <t>Canutones Luchetti o Carozzi (según disponibilidad)</t>
  </si>
  <si>
    <t>Corbatitas Luchetti o Carozzi (según disponibilidad)</t>
  </si>
  <si>
    <t>Espiral Luchetti o Carozzi (según disponibilidad)</t>
  </si>
  <si>
    <t>Tallarines Luchetti o Carozzi (según disponibilidad)</t>
  </si>
  <si>
    <t>Garbanzo 1 kg</t>
  </si>
  <si>
    <t>Lentejas 1 kg</t>
  </si>
  <si>
    <t>Masa de Pizza (2 masas)</t>
  </si>
  <si>
    <t>Papel higiénico Elite o confort según disponibilidad</t>
  </si>
  <si>
    <t>8 un</t>
  </si>
  <si>
    <t>Poroto Burro 1 kg</t>
  </si>
  <si>
    <t>Sal Lobo 1 kg</t>
  </si>
  <si>
    <t>Salsa tomate Malloa, carozzi, luchetti (según disponibilidad)</t>
  </si>
  <si>
    <t>Servilletas de mesa (200 un) según disponibilidad marca</t>
  </si>
  <si>
    <t>Te lipton cja individual</t>
  </si>
  <si>
    <t>cja</t>
  </si>
  <si>
    <t>FRUTOS SECOS</t>
  </si>
  <si>
    <t>Nuez</t>
  </si>
  <si>
    <t>Almendras</t>
  </si>
  <si>
    <t>Mix frutos secos</t>
  </si>
  <si>
    <t>Mani Japonés tradicional</t>
  </si>
  <si>
    <t>Maní c/sal</t>
  </si>
  <si>
    <t>Maní s/sal</t>
  </si>
  <si>
    <t>PANADERIA</t>
  </si>
  <si>
    <t>Pan marraqueta amasanderia peruana</t>
  </si>
  <si>
    <t>Masa de empanada mediana</t>
  </si>
  <si>
    <t>Masa Sopaipilla</t>
  </si>
  <si>
    <t>LACTEOS</t>
  </si>
  <si>
    <t>Leche entera según disponibilidad de marca</t>
  </si>
  <si>
    <t>Leche semi descremada según disponibilidad de marca</t>
  </si>
  <si>
    <t>Leche descremada según disponibilidad de marca</t>
  </si>
  <si>
    <t>Leche Chocolate 1 Lts Colun</t>
  </si>
  <si>
    <t>Yoghurt de litro natural</t>
  </si>
  <si>
    <t>Crema de leche litro</t>
  </si>
  <si>
    <t>Crema de leche cajita</t>
  </si>
  <si>
    <t>Queso mantecoso trozo Matthei 1/2 kilo</t>
  </si>
  <si>
    <t>Queso mantecoso trozo Matthei 1/4 kilo</t>
  </si>
  <si>
    <t>Queso mantecoso Matthei 1/2 kilo laminado</t>
  </si>
  <si>
    <t>Queso mantecoso laminado Matthei 1/4 kilo</t>
  </si>
  <si>
    <t>Queso Matthei especiado Merkén 1/4 (producto nuevo)</t>
  </si>
  <si>
    <t>Queso fresco tubo</t>
  </si>
  <si>
    <t xml:space="preserve">Queso fresco(*) </t>
  </si>
  <si>
    <t>Jamón pechuga de pavo cocido 1/2 kilo(*)</t>
  </si>
  <si>
    <t>Jamón pechuga de pavo ahumado 1/2 kilo(*)</t>
  </si>
  <si>
    <t>Jamón cerdo pierna 1/2 kilo(*)</t>
  </si>
  <si>
    <t>Salame Italiano 100 grs(*)</t>
  </si>
  <si>
    <t>Mantequilla 250 grs con sal</t>
  </si>
  <si>
    <t>250 grs</t>
  </si>
  <si>
    <t>Mantequilla 250 grs sin sal</t>
  </si>
  <si>
    <t>ARTICULO ASEO OTROS</t>
  </si>
  <si>
    <t>Carbón Las Lomas 2,5 kg bolsa papel</t>
  </si>
  <si>
    <t xml:space="preserve">Clorogel </t>
  </si>
  <si>
    <t xml:space="preserve">Cloro </t>
  </si>
  <si>
    <t>CIF</t>
  </si>
  <si>
    <t>Limpia vidrios</t>
  </si>
  <si>
    <t>Anti grasa</t>
  </si>
  <si>
    <t>Esponja de lavar</t>
  </si>
  <si>
    <t xml:space="preserve">Guantes amarillo lavalosa </t>
  </si>
  <si>
    <t>Virutillas</t>
  </si>
  <si>
    <t>Paño amarillos para limpiar</t>
  </si>
  <si>
    <t>Poet distintos aromas</t>
  </si>
  <si>
    <t>CONFITERIA</t>
  </si>
  <si>
    <t>Bolsa de negrita (20 unidades)</t>
  </si>
  <si>
    <t>bol</t>
  </si>
  <si>
    <t>Bolsa de super ocho (24 unidades)</t>
  </si>
  <si>
    <t>Caja de Brownie (12 unidades)</t>
  </si>
  <si>
    <t>Caja Barritas de cereal Manzana, chocolate, frutilla, durazno (20 unidades)</t>
  </si>
  <si>
    <t>Ramitas bolsa grande</t>
  </si>
  <si>
    <t>Ramita colación (10 bolsitas)</t>
  </si>
  <si>
    <t>display</t>
  </si>
  <si>
    <t>Papas fritas TIM bolsa grande</t>
  </si>
  <si>
    <t>Papas fritas colación (10 unidades)</t>
  </si>
  <si>
    <t>Papas Tika</t>
  </si>
  <si>
    <t>Galletas de mantequilla</t>
  </si>
  <si>
    <t>Galletas de maravilla</t>
  </si>
  <si>
    <t>Galletas Oreo</t>
  </si>
  <si>
    <t>Galleta triton</t>
  </si>
  <si>
    <t>(*) formato rotisería</t>
  </si>
  <si>
    <t>16/09/2020 al  22/09/2020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</si>
</sst>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inden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0" fillId="3" borderId="5" xfId="0" applyNumberFormat="1" applyFill="1" applyBorder="1"/>
    <xf numFmtId="0" fontId="7" fillId="2" borderId="0" xfId="0" applyFont="1" applyFill="1"/>
    <xf numFmtId="164" fontId="0" fillId="2" borderId="0" xfId="0" applyNumberFormat="1" applyFill="1"/>
    <xf numFmtId="0" fontId="3" fillId="2" borderId="0" xfId="0" applyFont="1" applyFill="1"/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4" borderId="7" xfId="1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8" fillId="5" borderId="11" xfId="0" applyFont="1" applyFill="1" applyBorder="1"/>
    <xf numFmtId="0" fontId="0" fillId="5" borderId="11" xfId="0" applyFill="1" applyBorder="1" applyAlignment="1">
      <alignment horizontal="center"/>
    </xf>
    <xf numFmtId="0" fontId="0" fillId="5" borderId="10" xfId="0" applyFill="1" applyBorder="1"/>
    <xf numFmtId="0" fontId="0" fillId="5" borderId="11" xfId="0" applyFill="1" applyBorder="1"/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164" fontId="0" fillId="6" borderId="14" xfId="1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164" fontId="0" fillId="6" borderId="14" xfId="0" applyNumberFormat="1" applyFill="1" applyBorder="1" applyAlignment="1" applyProtection="1">
      <alignment horizontal="center"/>
      <protection locked="0"/>
    </xf>
    <xf numFmtId="164" fontId="0" fillId="6" borderId="15" xfId="1" applyNumberFormat="1" applyFont="1" applyFill="1" applyBorder="1" applyAlignment="1">
      <alignment horizontal="center"/>
    </xf>
    <xf numFmtId="0" fontId="0" fillId="6" borderId="16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164" fontId="0" fillId="0" borderId="17" xfId="1" applyNumberFormat="1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3" fillId="6" borderId="17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164" fontId="0" fillId="0" borderId="19" xfId="1" applyNumberFormat="1" applyFont="1" applyFill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left"/>
    </xf>
    <xf numFmtId="164" fontId="0" fillId="0" borderId="22" xfId="1" applyNumberFormat="1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164" fontId="0" fillId="0" borderId="25" xfId="1" applyNumberFormat="1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5" xfId="0" applyFill="1" applyBorder="1" applyAlignment="1" applyProtection="1">
      <alignment horizontal="center"/>
      <protection locked="0"/>
    </xf>
    <xf numFmtId="164" fontId="0" fillId="6" borderId="26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0" fontId="0" fillId="6" borderId="14" xfId="0" applyFill="1" applyBorder="1" applyAlignment="1" applyProtection="1">
      <alignment horizontal="center"/>
      <protection locked="0"/>
    </xf>
    <xf numFmtId="16" fontId="0" fillId="6" borderId="17" xfId="0" applyNumberForma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0" fontId="3" fillId="6" borderId="0" xfId="0" applyFont="1" applyFill="1"/>
    <xf numFmtId="0" fontId="0" fillId="6" borderId="0" xfId="0" applyFill="1"/>
    <xf numFmtId="164" fontId="0" fillId="0" borderId="11" xfId="0" applyNumberFormat="1" applyBorder="1"/>
    <xf numFmtId="0" fontId="9" fillId="6" borderId="27" xfId="0" applyFont="1" applyFill="1" applyBorder="1" applyAlignment="1">
      <alignment horizontal="left"/>
    </xf>
    <xf numFmtId="164" fontId="9" fillId="0" borderId="14" xfId="1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6" borderId="27" xfId="0" applyFont="1" applyFill="1" applyBorder="1" applyAlignment="1">
      <alignment horizontal="left"/>
    </xf>
    <xf numFmtId="0" fontId="8" fillId="6" borderId="28" xfId="0" applyFont="1" applyFill="1" applyBorder="1" applyAlignment="1">
      <alignment horizontal="left"/>
    </xf>
    <xf numFmtId="164" fontId="9" fillId="0" borderId="19" xfId="1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0" fillId="6" borderId="29" xfId="1" applyNumberFormat="1" applyFont="1" applyFill="1" applyBorder="1" applyAlignment="1">
      <alignment horizontal="center"/>
    </xf>
    <xf numFmtId="164" fontId="0" fillId="6" borderId="17" xfId="1" applyNumberFormat="1" applyFont="1" applyFill="1" applyBorder="1" applyAlignment="1">
      <alignment horizontal="center"/>
    </xf>
    <xf numFmtId="164" fontId="0" fillId="6" borderId="22" xfId="1" applyNumberFormat="1" applyFont="1" applyFill="1" applyBorder="1" applyAlignment="1">
      <alignment horizontal="center"/>
    </xf>
    <xf numFmtId="164" fontId="0" fillId="6" borderId="25" xfId="1" applyNumberFormat="1" applyFont="1" applyFill="1" applyBorder="1" applyAlignment="1">
      <alignment horizontal="center"/>
    </xf>
    <xf numFmtId="164" fontId="0" fillId="6" borderId="33" xfId="1" applyNumberFormat="1" applyFont="1" applyFill="1" applyBorder="1" applyAlignment="1">
      <alignment horizontal="center"/>
    </xf>
    <xf numFmtId="0" fontId="0" fillId="6" borderId="34" xfId="0" applyFill="1" applyBorder="1" applyAlignment="1">
      <alignment horizontal="left"/>
    </xf>
    <xf numFmtId="164" fontId="0" fillId="6" borderId="35" xfId="1" applyNumberFormat="1" applyFont="1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5" xfId="0" applyFill="1" applyBorder="1" applyAlignment="1" applyProtection="1">
      <alignment horizontal="center"/>
      <protection locked="0"/>
    </xf>
    <xf numFmtId="164" fontId="0" fillId="6" borderId="36" xfId="1" applyNumberFormat="1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164" fontId="2" fillId="4" borderId="40" xfId="1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left"/>
    </xf>
    <xf numFmtId="164" fontId="9" fillId="0" borderId="25" xfId="1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6" borderId="42" xfId="0" applyFont="1" applyFill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6" borderId="34" xfId="0" applyFont="1" applyFill="1" applyBorder="1" applyAlignment="1">
      <alignment horizontal="left"/>
    </xf>
    <xf numFmtId="164" fontId="9" fillId="0" borderId="35" xfId="1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164" fontId="0" fillId="6" borderId="43" xfId="1" applyNumberFormat="1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164" fontId="2" fillId="4" borderId="44" xfId="1" applyNumberFormat="1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164" fontId="3" fillId="0" borderId="17" xfId="1" applyNumberFormat="1" applyFont="1" applyFill="1" applyBorder="1" applyAlignment="1">
      <alignment horizontal="center"/>
    </xf>
    <xf numFmtId="0" fontId="3" fillId="6" borderId="17" xfId="0" applyFont="1" applyFill="1" applyBorder="1" applyAlignment="1" applyProtection="1">
      <alignment horizontal="center"/>
      <protection locked="0"/>
    </xf>
    <xf numFmtId="164" fontId="3" fillId="6" borderId="15" xfId="1" applyNumberFormat="1" applyFont="1" applyFill="1" applyBorder="1" applyAlignment="1">
      <alignment horizontal="center"/>
    </xf>
    <xf numFmtId="0" fontId="8" fillId="0" borderId="45" xfId="0" applyFont="1" applyBorder="1" applyAlignment="1">
      <alignment horizontal="left"/>
    </xf>
    <xf numFmtId="164" fontId="8" fillId="0" borderId="25" xfId="1" applyNumberFormat="1" applyFont="1" applyFill="1" applyBorder="1" applyAlignment="1">
      <alignment horizontal="center"/>
    </xf>
    <xf numFmtId="164" fontId="0" fillId="0" borderId="35" xfId="1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6" fillId="0" borderId="0" xfId="2" applyFill="1" applyAlignment="1">
      <alignment horizontal="center"/>
    </xf>
    <xf numFmtId="0" fontId="6" fillId="0" borderId="1" xfId="2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 indent="1"/>
    </xf>
    <xf numFmtId="0" fontId="3" fillId="3" borderId="5" xfId="0" applyFont="1" applyFill="1" applyBorder="1" applyAlignment="1">
      <alignment horizontal="left" inden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left"/>
    </xf>
    <xf numFmtId="164" fontId="8" fillId="5" borderId="11" xfId="1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0" fontId="0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41414</xdr:colOff>
      <xdr:row>15</xdr:row>
      <xdr:rowOff>157371</xdr:rowOff>
    </xdr:from>
    <xdr:to>
      <xdr:col>8</xdr:col>
      <xdr:colOff>2625587</xdr:colOff>
      <xdr:row>29</xdr:row>
      <xdr:rowOff>69950</xdr:rowOff>
    </xdr:to>
    <xdr:pic>
      <xdr:nvPicPr>
        <xdr:cNvPr id="2" name="Imagen 1" descr="https://carbonlaloma.cl/wp-content/uploads/2019/05/tradicional1-750x75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889" y="3081546"/>
          <a:ext cx="2584173" cy="2579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2878778</xdr:colOff>
      <xdr:row>15</xdr:row>
      <xdr:rowOff>157370</xdr:rowOff>
    </xdr:from>
    <xdr:to>
      <xdr:col>10</xdr:col>
      <xdr:colOff>380219</xdr:colOff>
      <xdr:row>29</xdr:row>
      <xdr:rowOff>115957</xdr:rowOff>
    </xdr:to>
    <xdr:pic>
      <xdr:nvPicPr>
        <xdr:cNvPr id="3" name="Imagen 2" descr="https://carbonlaloma.cl/wp-content/uploads/2019/05/tradicional3-750x75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6253" y="3081545"/>
          <a:ext cx="2625891" cy="2625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a%20domicilio%2008-09-2020%20al%2015-09-2020%20DOMICILI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 y Pedido"/>
      <sheetName val="Abarrotes"/>
      <sheetName val="Hoja1"/>
      <sheetName val="Hoja3"/>
    </sheetNames>
    <sheetDataSet>
      <sheetData sheetId="0"/>
      <sheetData sheetId="1">
        <row r="2">
          <cell r="E2"/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workbookViewId="0">
      <selection activeCell="I8" sqref="I8"/>
    </sheetView>
  </sheetViews>
  <sheetFormatPr baseColWidth="10" defaultRowHeight="15" x14ac:dyDescent="0.25"/>
  <cols>
    <col min="2" max="2" width="39.140625" customWidth="1"/>
    <col min="3" max="3" width="11.140625" bestFit="1" customWidth="1"/>
    <col min="9" max="9" width="55.5703125" customWidth="1"/>
    <col min="10" max="10" width="21.28515625" customWidth="1"/>
  </cols>
  <sheetData>
    <row r="1" spans="1:12" x14ac:dyDescent="0.25">
      <c r="A1" s="111"/>
      <c r="B1" s="111"/>
      <c r="C1" s="1"/>
      <c r="D1" s="1"/>
      <c r="E1" s="1"/>
      <c r="F1" s="1"/>
      <c r="G1" s="1"/>
    </row>
    <row r="2" spans="1:12" x14ac:dyDescent="0.25">
      <c r="A2" s="111"/>
      <c r="B2" s="111"/>
      <c r="C2" s="2" t="s">
        <v>0</v>
      </c>
      <c r="D2" s="103"/>
      <c r="E2" s="104"/>
      <c r="F2" s="105"/>
      <c r="G2" s="1"/>
    </row>
    <row r="3" spans="1:12" x14ac:dyDescent="0.25">
      <c r="A3" s="112"/>
      <c r="B3" s="112"/>
      <c r="C3" s="2" t="s">
        <v>1</v>
      </c>
      <c r="D3" s="103"/>
      <c r="E3" s="104"/>
      <c r="F3" s="105"/>
      <c r="G3" s="1"/>
    </row>
    <row r="4" spans="1:12" x14ac:dyDescent="0.25">
      <c r="A4" s="102" t="s">
        <v>2</v>
      </c>
      <c r="B4" s="102"/>
      <c r="C4" s="2" t="s">
        <v>3</v>
      </c>
      <c r="D4" s="103"/>
      <c r="E4" s="104"/>
      <c r="F4" s="105"/>
      <c r="G4" s="1"/>
      <c r="K4" s="3"/>
    </row>
    <row r="5" spans="1:12" x14ac:dyDescent="0.25">
      <c r="A5" s="102"/>
      <c r="B5" s="102"/>
      <c r="C5" s="2" t="s">
        <v>4</v>
      </c>
      <c r="D5" s="103"/>
      <c r="E5" s="104"/>
      <c r="F5" s="105"/>
      <c r="G5" s="1"/>
      <c r="J5" s="4"/>
      <c r="K5" s="3"/>
    </row>
    <row r="6" spans="1:12" x14ac:dyDescent="0.25">
      <c r="A6" s="106"/>
      <c r="B6" s="102"/>
      <c r="C6" s="2" t="s">
        <v>5</v>
      </c>
      <c r="D6" s="107"/>
      <c r="E6" s="104"/>
      <c r="F6" s="105"/>
      <c r="G6" s="1"/>
      <c r="J6" s="4"/>
      <c r="K6" s="3"/>
    </row>
    <row r="7" spans="1:12" ht="15.75" thickBot="1" x14ac:dyDescent="0.3">
      <c r="A7" s="108" t="s">
        <v>210</v>
      </c>
      <c r="B7" s="108"/>
      <c r="C7" s="1"/>
      <c r="D7" s="1"/>
      <c r="E7" s="1"/>
      <c r="F7" s="1"/>
      <c r="G7" s="1"/>
    </row>
    <row r="8" spans="1:12" ht="15.75" thickBot="1" x14ac:dyDescent="0.3">
      <c r="A8" s="1"/>
      <c r="B8" s="1"/>
      <c r="C8" s="1"/>
      <c r="D8" s="109" t="s">
        <v>6</v>
      </c>
      <c r="E8" s="110"/>
      <c r="F8" s="5">
        <f>SUM(F14:F76,F78:F94)+[1]Abarrotes!E2+L13</f>
        <v>0</v>
      </c>
      <c r="G8" s="1"/>
    </row>
    <row r="9" spans="1:12" x14ac:dyDescent="0.25">
      <c r="A9" s="6" t="s">
        <v>7</v>
      </c>
      <c r="B9" s="1"/>
      <c r="C9" s="1"/>
      <c r="D9" s="1" t="s">
        <v>8</v>
      </c>
      <c r="E9" s="1"/>
      <c r="F9" s="7">
        <f>SUM(F14:F76,F78:F94)</f>
        <v>0</v>
      </c>
      <c r="G9" s="1"/>
    </row>
    <row r="10" spans="1:12" x14ac:dyDescent="0.25">
      <c r="A10" s="8" t="s">
        <v>9</v>
      </c>
      <c r="B10" s="1"/>
      <c r="C10" s="1"/>
      <c r="D10" s="1"/>
      <c r="E10" s="1"/>
      <c r="F10" s="1"/>
      <c r="G10" s="1"/>
    </row>
    <row r="11" spans="1:12" ht="15.75" thickBot="1" x14ac:dyDescent="0.3">
      <c r="A11" s="1"/>
      <c r="B11" s="1"/>
      <c r="C11" s="1"/>
      <c r="D11" s="1"/>
      <c r="E11" s="1"/>
      <c r="F11" s="1"/>
      <c r="G11" s="1"/>
    </row>
    <row r="12" spans="1:12" ht="15.75" thickBot="1" x14ac:dyDescent="0.3">
      <c r="A12" s="9" t="s">
        <v>10</v>
      </c>
      <c r="B12" s="10"/>
      <c r="C12" s="11" t="s">
        <v>11</v>
      </c>
      <c r="D12" s="12" t="s">
        <v>12</v>
      </c>
      <c r="E12" s="12" t="s">
        <v>13</v>
      </c>
      <c r="F12" s="13" t="s">
        <v>14</v>
      </c>
      <c r="G12" s="1"/>
      <c r="I12" s="14" t="s">
        <v>15</v>
      </c>
      <c r="J12" s="15" t="s">
        <v>13</v>
      </c>
      <c r="K12" s="15" t="s">
        <v>11</v>
      </c>
      <c r="L12" s="15" t="s">
        <v>14</v>
      </c>
    </row>
    <row r="13" spans="1:12" ht="15.75" thickBot="1" x14ac:dyDescent="0.3">
      <c r="A13" s="96" t="s">
        <v>16</v>
      </c>
      <c r="B13" s="97"/>
      <c r="C13" s="97"/>
      <c r="D13" s="97"/>
      <c r="E13" s="97"/>
      <c r="F13" s="98"/>
      <c r="G13" s="1"/>
      <c r="I13" s="16" t="s">
        <v>17</v>
      </c>
      <c r="J13" s="17"/>
      <c r="K13" s="18">
        <v>4890</v>
      </c>
      <c r="L13" s="19">
        <f>J13*K13</f>
        <v>0</v>
      </c>
    </row>
    <row r="14" spans="1:12" ht="15.75" thickBot="1" x14ac:dyDescent="0.3">
      <c r="A14" s="20" t="s">
        <v>18</v>
      </c>
      <c r="B14" s="21"/>
      <c r="C14" s="22">
        <v>850</v>
      </c>
      <c r="D14" s="23" t="s">
        <v>19</v>
      </c>
      <c r="E14" s="24"/>
      <c r="F14" s="25">
        <f>(C14*E14)</f>
        <v>0</v>
      </c>
      <c r="G14" s="1"/>
    </row>
    <row r="15" spans="1:12" ht="15.75" thickBot="1" x14ac:dyDescent="0.3">
      <c r="A15" s="26" t="s">
        <v>20</v>
      </c>
      <c r="B15" s="27"/>
      <c r="C15" s="28">
        <v>750</v>
      </c>
      <c r="D15" s="29" t="s">
        <v>21</v>
      </c>
      <c r="E15" s="30"/>
      <c r="F15" s="25">
        <f t="shared" ref="F15:F74" si="0">(C15*E15)</f>
        <v>0</v>
      </c>
      <c r="G15" s="1"/>
      <c r="I15" s="119" t="s">
        <v>182</v>
      </c>
      <c r="J15" s="120"/>
      <c r="K15" s="121">
        <v>2790</v>
      </c>
      <c r="L15" s="122">
        <f>J15*K15</f>
        <v>0</v>
      </c>
    </row>
    <row r="16" spans="1:12" x14ac:dyDescent="0.25">
      <c r="A16" s="26" t="s">
        <v>22</v>
      </c>
      <c r="B16" s="27"/>
      <c r="C16" s="28">
        <v>2800</v>
      </c>
      <c r="D16" s="29" t="s">
        <v>23</v>
      </c>
      <c r="E16" s="30"/>
      <c r="F16" s="25">
        <f t="shared" si="0"/>
        <v>0</v>
      </c>
      <c r="G16" s="1"/>
      <c r="I16" s="123"/>
      <c r="J16" s="123"/>
      <c r="K16" s="123"/>
      <c r="L16" s="123"/>
    </row>
    <row r="17" spans="1:12" x14ac:dyDescent="0.25">
      <c r="A17" s="26" t="s">
        <v>24</v>
      </c>
      <c r="B17" s="27"/>
      <c r="C17" s="28">
        <v>1390</v>
      </c>
      <c r="D17" s="29" t="s">
        <v>25</v>
      </c>
      <c r="E17" s="30"/>
      <c r="F17" s="25">
        <f t="shared" si="0"/>
        <v>0</v>
      </c>
      <c r="G17" s="1"/>
      <c r="I17" s="123"/>
      <c r="J17" s="123"/>
      <c r="K17" s="123"/>
      <c r="L17" s="123"/>
    </row>
    <row r="18" spans="1:12" x14ac:dyDescent="0.25">
      <c r="A18" s="26" t="s">
        <v>26</v>
      </c>
      <c r="B18" s="27"/>
      <c r="C18" s="28">
        <v>900</v>
      </c>
      <c r="D18" s="29" t="s">
        <v>21</v>
      </c>
      <c r="E18" s="30"/>
      <c r="F18" s="25">
        <f t="shared" si="0"/>
        <v>0</v>
      </c>
      <c r="G18" s="1"/>
      <c r="I18" s="123"/>
      <c r="J18" s="123"/>
      <c r="K18" s="123"/>
      <c r="L18" s="123"/>
    </row>
    <row r="19" spans="1:12" x14ac:dyDescent="0.25">
      <c r="A19" s="26" t="s">
        <v>27</v>
      </c>
      <c r="B19" s="27"/>
      <c r="C19" s="28">
        <v>990</v>
      </c>
      <c r="D19" s="29" t="s">
        <v>28</v>
      </c>
      <c r="E19" s="30"/>
      <c r="F19" s="25">
        <f t="shared" si="0"/>
        <v>0</v>
      </c>
      <c r="G19" s="1"/>
      <c r="I19" s="123"/>
      <c r="J19" s="123"/>
      <c r="K19" s="123"/>
      <c r="L19" s="123"/>
    </row>
    <row r="20" spans="1:12" x14ac:dyDescent="0.25">
      <c r="A20" s="26" t="s">
        <v>29</v>
      </c>
      <c r="B20" s="27"/>
      <c r="C20" s="28">
        <v>1250</v>
      </c>
      <c r="D20" s="29" t="s">
        <v>21</v>
      </c>
      <c r="E20" s="30"/>
      <c r="F20" s="25">
        <f t="shared" si="0"/>
        <v>0</v>
      </c>
      <c r="G20" s="1"/>
      <c r="I20" s="123"/>
      <c r="J20" s="123"/>
      <c r="K20" s="123"/>
      <c r="L20" s="123"/>
    </row>
    <row r="21" spans="1:12" x14ac:dyDescent="0.25">
      <c r="A21" s="26" t="s">
        <v>30</v>
      </c>
      <c r="B21" s="27"/>
      <c r="C21" s="28">
        <v>1190</v>
      </c>
      <c r="D21" s="29" t="s">
        <v>31</v>
      </c>
      <c r="E21" s="30"/>
      <c r="F21" s="25">
        <f t="shared" si="0"/>
        <v>0</v>
      </c>
      <c r="G21" s="1"/>
      <c r="I21" s="123"/>
      <c r="J21" s="123"/>
      <c r="K21" s="123"/>
      <c r="L21" s="123"/>
    </row>
    <row r="22" spans="1:12" x14ac:dyDescent="0.25">
      <c r="A22" s="26" t="s">
        <v>32</v>
      </c>
      <c r="B22" s="27"/>
      <c r="C22" s="28">
        <v>1690</v>
      </c>
      <c r="D22" s="29" t="s">
        <v>33</v>
      </c>
      <c r="E22" s="30"/>
      <c r="F22" s="25">
        <f t="shared" si="0"/>
        <v>0</v>
      </c>
      <c r="G22" s="1"/>
      <c r="I22" s="123"/>
      <c r="J22" s="123"/>
      <c r="L22" s="123"/>
    </row>
    <row r="23" spans="1:12" x14ac:dyDescent="0.25">
      <c r="A23" s="26" t="s">
        <v>34</v>
      </c>
      <c r="B23" s="27"/>
      <c r="C23" s="28">
        <v>595</v>
      </c>
      <c r="D23" s="29" t="s">
        <v>33</v>
      </c>
      <c r="E23" s="30"/>
      <c r="F23" s="25">
        <f t="shared" si="0"/>
        <v>0</v>
      </c>
      <c r="G23" s="1"/>
      <c r="I23" s="123"/>
      <c r="J23" s="123"/>
      <c r="K23" s="123"/>
      <c r="L23" s="123"/>
    </row>
    <row r="24" spans="1:12" x14ac:dyDescent="0.25">
      <c r="A24" s="26" t="s">
        <v>35</v>
      </c>
      <c r="B24" s="27"/>
      <c r="C24" s="28">
        <v>690</v>
      </c>
      <c r="D24" s="29" t="s">
        <v>36</v>
      </c>
      <c r="E24" s="30"/>
      <c r="F24" s="25">
        <f t="shared" si="0"/>
        <v>0</v>
      </c>
      <c r="G24" s="1"/>
      <c r="I24" s="123"/>
      <c r="J24" s="123"/>
      <c r="K24" s="123"/>
      <c r="L24" s="123"/>
    </row>
    <row r="25" spans="1:12" x14ac:dyDescent="0.25">
      <c r="A25" s="26" t="s">
        <v>37</v>
      </c>
      <c r="B25" s="27"/>
      <c r="C25" s="28">
        <v>1190</v>
      </c>
      <c r="D25" s="29" t="s">
        <v>19</v>
      </c>
      <c r="E25" s="30"/>
      <c r="F25" s="25">
        <f t="shared" si="0"/>
        <v>0</v>
      </c>
      <c r="G25" s="1"/>
      <c r="I25" s="123"/>
      <c r="J25" s="123"/>
      <c r="K25" s="123"/>
      <c r="L25" s="123"/>
    </row>
    <row r="26" spans="1:12" x14ac:dyDescent="0.25">
      <c r="A26" s="26" t="s">
        <v>38</v>
      </c>
      <c r="B26" s="27"/>
      <c r="C26" s="28">
        <v>1490</v>
      </c>
      <c r="D26" s="29" t="s">
        <v>33</v>
      </c>
      <c r="E26" s="30"/>
      <c r="F26" s="25">
        <f t="shared" si="0"/>
        <v>0</v>
      </c>
      <c r="G26" s="1"/>
      <c r="I26" s="123"/>
      <c r="J26" s="123"/>
      <c r="K26" s="123"/>
      <c r="L26" s="123"/>
    </row>
    <row r="27" spans="1:12" x14ac:dyDescent="0.25">
      <c r="A27" s="26" t="s">
        <v>39</v>
      </c>
      <c r="B27" s="27"/>
      <c r="C27" s="28">
        <v>1190</v>
      </c>
      <c r="D27" s="29" t="s">
        <v>36</v>
      </c>
      <c r="E27" s="30"/>
      <c r="F27" s="25">
        <f t="shared" si="0"/>
        <v>0</v>
      </c>
      <c r="G27" s="1"/>
      <c r="I27" s="123"/>
      <c r="J27" s="123"/>
      <c r="K27" s="123"/>
      <c r="L27" s="123"/>
    </row>
    <row r="28" spans="1:12" x14ac:dyDescent="0.25">
      <c r="A28" s="26" t="s">
        <v>40</v>
      </c>
      <c r="B28" s="27"/>
      <c r="C28" s="28">
        <v>1350</v>
      </c>
      <c r="D28" s="29" t="s">
        <v>36</v>
      </c>
      <c r="E28" s="30"/>
      <c r="F28" s="25">
        <f t="shared" si="0"/>
        <v>0</v>
      </c>
      <c r="G28" s="1"/>
      <c r="I28" s="123"/>
      <c r="J28" s="123"/>
      <c r="K28" s="123"/>
      <c r="L28" s="123"/>
    </row>
    <row r="29" spans="1:12" x14ac:dyDescent="0.25">
      <c r="A29" s="26" t="s">
        <v>41</v>
      </c>
      <c r="B29" s="27"/>
      <c r="C29" s="28">
        <v>2290</v>
      </c>
      <c r="D29" s="29" t="s">
        <v>42</v>
      </c>
      <c r="E29" s="30"/>
      <c r="F29" s="25">
        <f t="shared" si="0"/>
        <v>0</v>
      </c>
      <c r="G29" s="1"/>
      <c r="I29" s="123"/>
      <c r="J29" s="123"/>
      <c r="K29" s="123"/>
      <c r="L29" s="123"/>
    </row>
    <row r="30" spans="1:12" x14ac:dyDescent="0.25">
      <c r="A30" s="26" t="s">
        <v>43</v>
      </c>
      <c r="B30" s="27"/>
      <c r="C30" s="28">
        <v>1790</v>
      </c>
      <c r="D30" s="29" t="s">
        <v>42</v>
      </c>
      <c r="E30" s="30"/>
      <c r="F30" s="25">
        <f t="shared" si="0"/>
        <v>0</v>
      </c>
      <c r="G30" s="1"/>
      <c r="I30" s="123"/>
      <c r="J30" s="123"/>
      <c r="K30" s="123"/>
      <c r="L30" s="123"/>
    </row>
    <row r="31" spans="1:12" x14ac:dyDescent="0.25">
      <c r="A31" s="26" t="s">
        <v>44</v>
      </c>
      <c r="B31" s="27"/>
      <c r="C31" s="28">
        <v>1100</v>
      </c>
      <c r="D31" s="29" t="s">
        <v>42</v>
      </c>
      <c r="E31" s="30"/>
      <c r="F31" s="25">
        <f t="shared" si="0"/>
        <v>0</v>
      </c>
      <c r="G31" s="1"/>
    </row>
    <row r="32" spans="1:12" x14ac:dyDescent="0.25">
      <c r="A32" s="26" t="s">
        <v>45</v>
      </c>
      <c r="B32" s="27"/>
      <c r="C32" s="28">
        <v>690</v>
      </c>
      <c r="D32" s="29" t="s">
        <v>19</v>
      </c>
      <c r="E32" s="30"/>
      <c r="F32" s="25">
        <f t="shared" si="0"/>
        <v>0</v>
      </c>
      <c r="G32" s="1"/>
    </row>
    <row r="33" spans="1:7" x14ac:dyDescent="0.25">
      <c r="A33" s="26" t="s">
        <v>46</v>
      </c>
      <c r="B33" s="27"/>
      <c r="C33" s="28">
        <v>1800</v>
      </c>
      <c r="D33" s="29" t="s">
        <v>23</v>
      </c>
      <c r="E33" s="30"/>
      <c r="F33" s="25">
        <f t="shared" si="0"/>
        <v>0</v>
      </c>
      <c r="G33" s="1"/>
    </row>
    <row r="34" spans="1:7" x14ac:dyDescent="0.25">
      <c r="A34" s="26" t="s">
        <v>47</v>
      </c>
      <c r="B34" s="27"/>
      <c r="C34" s="28">
        <v>2000</v>
      </c>
      <c r="D34" s="29" t="s">
        <v>36</v>
      </c>
      <c r="E34" s="30"/>
      <c r="F34" s="25">
        <f t="shared" si="0"/>
        <v>0</v>
      </c>
      <c r="G34" s="1"/>
    </row>
    <row r="35" spans="1:7" x14ac:dyDescent="0.25">
      <c r="A35" s="26" t="s">
        <v>48</v>
      </c>
      <c r="B35" s="27"/>
      <c r="C35" s="28">
        <v>2200</v>
      </c>
      <c r="D35" s="29" t="s">
        <v>36</v>
      </c>
      <c r="E35" s="30"/>
      <c r="F35" s="25">
        <f t="shared" si="0"/>
        <v>0</v>
      </c>
      <c r="G35" s="1"/>
    </row>
    <row r="36" spans="1:7" x14ac:dyDescent="0.25">
      <c r="A36" s="26" t="s">
        <v>49</v>
      </c>
      <c r="B36" s="27"/>
      <c r="C36" s="28">
        <v>1790</v>
      </c>
      <c r="D36" s="29" t="s">
        <v>36</v>
      </c>
      <c r="E36" s="30"/>
      <c r="F36" s="25">
        <f t="shared" si="0"/>
        <v>0</v>
      </c>
      <c r="G36" s="1"/>
    </row>
    <row r="37" spans="1:7" x14ac:dyDescent="0.25">
      <c r="A37" s="26" t="s">
        <v>50</v>
      </c>
      <c r="B37" s="27"/>
      <c r="C37" s="28">
        <v>2200</v>
      </c>
      <c r="D37" s="29" t="s">
        <v>36</v>
      </c>
      <c r="E37" s="30"/>
      <c r="F37" s="25">
        <f t="shared" si="0"/>
        <v>0</v>
      </c>
      <c r="G37" s="1"/>
    </row>
    <row r="38" spans="1:7" x14ac:dyDescent="0.25">
      <c r="A38" s="26" t="s">
        <v>51</v>
      </c>
      <c r="B38" s="27"/>
      <c r="C38" s="28">
        <v>1390</v>
      </c>
      <c r="D38" s="29" t="s">
        <v>33</v>
      </c>
      <c r="E38" s="30"/>
      <c r="F38" s="25">
        <f t="shared" si="0"/>
        <v>0</v>
      </c>
      <c r="G38" s="1"/>
    </row>
    <row r="39" spans="1:7" x14ac:dyDescent="0.25">
      <c r="A39" s="26" t="s">
        <v>52</v>
      </c>
      <c r="B39" s="27"/>
      <c r="C39" s="28">
        <v>590</v>
      </c>
      <c r="D39" s="29" t="s">
        <v>12</v>
      </c>
      <c r="E39" s="30"/>
      <c r="F39" s="25">
        <f t="shared" si="0"/>
        <v>0</v>
      </c>
      <c r="G39" s="1"/>
    </row>
    <row r="40" spans="1:7" x14ac:dyDescent="0.25">
      <c r="A40" s="26" t="s">
        <v>53</v>
      </c>
      <c r="B40" s="27"/>
      <c r="C40" s="28">
        <v>790</v>
      </c>
      <c r="D40" s="29" t="s">
        <v>19</v>
      </c>
      <c r="E40" s="30"/>
      <c r="F40" s="25">
        <f t="shared" si="0"/>
        <v>0</v>
      </c>
      <c r="G40" s="1"/>
    </row>
    <row r="41" spans="1:7" x14ac:dyDescent="0.25">
      <c r="A41" s="26" t="s">
        <v>54</v>
      </c>
      <c r="B41" s="27" t="s">
        <v>55</v>
      </c>
      <c r="C41" s="28">
        <v>1490</v>
      </c>
      <c r="D41" s="29" t="s">
        <v>33</v>
      </c>
      <c r="E41" s="30"/>
      <c r="F41" s="25">
        <f t="shared" si="0"/>
        <v>0</v>
      </c>
      <c r="G41" s="1"/>
    </row>
    <row r="42" spans="1:7" x14ac:dyDescent="0.25">
      <c r="A42" s="26" t="s">
        <v>56</v>
      </c>
      <c r="B42" s="27"/>
      <c r="C42" s="28">
        <v>600</v>
      </c>
      <c r="D42" s="29" t="s">
        <v>36</v>
      </c>
      <c r="E42" s="30"/>
      <c r="F42" s="25">
        <f t="shared" si="0"/>
        <v>0</v>
      </c>
      <c r="G42" s="1"/>
    </row>
    <row r="43" spans="1:7" x14ac:dyDescent="0.25">
      <c r="A43" s="26" t="s">
        <v>57</v>
      </c>
      <c r="B43" s="27"/>
      <c r="C43" s="28">
        <v>4690</v>
      </c>
      <c r="D43" s="29" t="s">
        <v>36</v>
      </c>
      <c r="E43" s="30"/>
      <c r="F43" s="25">
        <f t="shared" si="0"/>
        <v>0</v>
      </c>
      <c r="G43" s="1"/>
    </row>
    <row r="44" spans="1:7" x14ac:dyDescent="0.25">
      <c r="A44" s="26" t="s">
        <v>58</v>
      </c>
      <c r="B44" s="27"/>
      <c r="C44" s="28">
        <v>1850</v>
      </c>
      <c r="D44" s="29" t="s">
        <v>59</v>
      </c>
      <c r="E44" s="30"/>
      <c r="F44" s="25">
        <f t="shared" si="0"/>
        <v>0</v>
      </c>
      <c r="G44" s="1"/>
    </row>
    <row r="45" spans="1:7" x14ac:dyDescent="0.25">
      <c r="A45" s="26" t="s">
        <v>60</v>
      </c>
      <c r="B45" s="27"/>
      <c r="C45" s="28">
        <v>790</v>
      </c>
      <c r="D45" s="29" t="s">
        <v>36</v>
      </c>
      <c r="E45" s="30"/>
      <c r="F45" s="25">
        <f t="shared" si="0"/>
        <v>0</v>
      </c>
      <c r="G45" s="1"/>
    </row>
    <row r="46" spans="1:7" x14ac:dyDescent="0.25">
      <c r="A46" s="26" t="s">
        <v>61</v>
      </c>
      <c r="B46" s="27"/>
      <c r="C46" s="28">
        <v>1100</v>
      </c>
      <c r="D46" s="29" t="s">
        <v>33</v>
      </c>
      <c r="E46" s="30"/>
      <c r="F46" s="25">
        <f t="shared" si="0"/>
        <v>0</v>
      </c>
      <c r="G46" s="1"/>
    </row>
    <row r="47" spans="1:7" x14ac:dyDescent="0.25">
      <c r="A47" s="26" t="s">
        <v>62</v>
      </c>
      <c r="B47" s="27"/>
      <c r="C47" s="28">
        <v>1190</v>
      </c>
      <c r="D47" s="29" t="s">
        <v>33</v>
      </c>
      <c r="E47" s="30"/>
      <c r="F47" s="25">
        <f t="shared" si="0"/>
        <v>0</v>
      </c>
      <c r="G47" s="1"/>
    </row>
    <row r="48" spans="1:7" x14ac:dyDescent="0.25">
      <c r="A48" s="26" t="s">
        <v>63</v>
      </c>
      <c r="B48" s="27"/>
      <c r="C48" s="28"/>
      <c r="D48" s="31" t="s">
        <v>64</v>
      </c>
      <c r="E48" s="30"/>
      <c r="F48" s="25">
        <f t="shared" si="0"/>
        <v>0</v>
      </c>
      <c r="G48" s="1"/>
    </row>
    <row r="49" spans="1:7" x14ac:dyDescent="0.25">
      <c r="A49" s="26" t="s">
        <v>65</v>
      </c>
      <c r="B49" s="27"/>
      <c r="C49" s="28">
        <v>890</v>
      </c>
      <c r="D49" s="29" t="s">
        <v>33</v>
      </c>
      <c r="E49" s="30"/>
      <c r="F49" s="25">
        <f t="shared" si="0"/>
        <v>0</v>
      </c>
      <c r="G49" s="1"/>
    </row>
    <row r="50" spans="1:7" x14ac:dyDescent="0.25">
      <c r="A50" s="26" t="s">
        <v>66</v>
      </c>
      <c r="B50" s="27"/>
      <c r="C50" s="28">
        <v>890</v>
      </c>
      <c r="D50" s="29" t="s">
        <v>33</v>
      </c>
      <c r="E50" s="30"/>
      <c r="F50" s="25">
        <f t="shared" si="0"/>
        <v>0</v>
      </c>
      <c r="G50" s="1"/>
    </row>
    <row r="51" spans="1:7" x14ac:dyDescent="0.25">
      <c r="A51" s="26" t="s">
        <v>67</v>
      </c>
      <c r="B51" s="27"/>
      <c r="C51" s="28">
        <v>890</v>
      </c>
      <c r="D51" s="29" t="s">
        <v>33</v>
      </c>
      <c r="E51" s="30"/>
      <c r="F51" s="25">
        <f t="shared" si="0"/>
        <v>0</v>
      </c>
      <c r="G51" s="1"/>
    </row>
    <row r="52" spans="1:7" x14ac:dyDescent="0.25">
      <c r="A52" s="26" t="s">
        <v>68</v>
      </c>
      <c r="B52" s="27"/>
      <c r="C52" s="28">
        <v>790</v>
      </c>
      <c r="D52" s="29" t="s">
        <v>33</v>
      </c>
      <c r="E52" s="30"/>
      <c r="F52" s="25">
        <f t="shared" si="0"/>
        <v>0</v>
      </c>
      <c r="G52" s="1"/>
    </row>
    <row r="53" spans="1:7" x14ac:dyDescent="0.25">
      <c r="A53" s="26" t="s">
        <v>69</v>
      </c>
      <c r="B53" s="27"/>
      <c r="C53" s="28">
        <v>690</v>
      </c>
      <c r="D53" s="29" t="s">
        <v>36</v>
      </c>
      <c r="E53" s="30"/>
      <c r="F53" s="25">
        <f t="shared" si="0"/>
        <v>0</v>
      </c>
      <c r="G53" s="1"/>
    </row>
    <row r="54" spans="1:7" x14ac:dyDescent="0.25">
      <c r="A54" s="26" t="s">
        <v>70</v>
      </c>
      <c r="B54" s="27"/>
      <c r="C54" s="28">
        <v>1500</v>
      </c>
      <c r="D54" s="29" t="s">
        <v>42</v>
      </c>
      <c r="E54" s="30"/>
      <c r="F54" s="25">
        <f t="shared" si="0"/>
        <v>0</v>
      </c>
      <c r="G54" s="1"/>
    </row>
    <row r="55" spans="1:7" x14ac:dyDescent="0.25">
      <c r="A55" s="32" t="s">
        <v>71</v>
      </c>
      <c r="B55" s="33"/>
      <c r="C55" s="28">
        <v>4990</v>
      </c>
      <c r="D55" s="29" t="s">
        <v>42</v>
      </c>
      <c r="E55" s="30"/>
      <c r="F55" s="25">
        <f t="shared" si="0"/>
        <v>0</v>
      </c>
      <c r="G55" s="1"/>
    </row>
    <row r="56" spans="1:7" x14ac:dyDescent="0.25">
      <c r="A56" s="26" t="s">
        <v>72</v>
      </c>
      <c r="B56" s="27"/>
      <c r="C56" s="28">
        <v>1690</v>
      </c>
      <c r="D56" s="29" t="s">
        <v>59</v>
      </c>
      <c r="E56" s="30"/>
      <c r="F56" s="25">
        <f t="shared" si="0"/>
        <v>0</v>
      </c>
      <c r="G56" s="1"/>
    </row>
    <row r="57" spans="1:7" x14ac:dyDescent="0.25">
      <c r="A57" s="26" t="s">
        <v>73</v>
      </c>
      <c r="B57" s="27"/>
      <c r="C57" s="28">
        <v>990</v>
      </c>
      <c r="D57" s="29" t="s">
        <v>42</v>
      </c>
      <c r="E57" s="30"/>
      <c r="F57" s="25">
        <f t="shared" si="0"/>
        <v>0</v>
      </c>
      <c r="G57" s="1"/>
    </row>
    <row r="58" spans="1:7" x14ac:dyDescent="0.25">
      <c r="A58" s="26" t="s">
        <v>74</v>
      </c>
      <c r="B58" s="27"/>
      <c r="C58" s="28">
        <v>890</v>
      </c>
      <c r="D58" s="29" t="s">
        <v>42</v>
      </c>
      <c r="E58" s="30"/>
      <c r="F58" s="25">
        <f t="shared" si="0"/>
        <v>0</v>
      </c>
      <c r="G58" s="1"/>
    </row>
    <row r="59" spans="1:7" x14ac:dyDescent="0.25">
      <c r="A59" s="26" t="s">
        <v>75</v>
      </c>
      <c r="B59" s="27"/>
      <c r="C59" s="28">
        <v>590</v>
      </c>
      <c r="D59" s="29" t="s">
        <v>33</v>
      </c>
      <c r="E59" s="30"/>
      <c r="F59" s="25">
        <f t="shared" si="0"/>
        <v>0</v>
      </c>
      <c r="G59" s="1"/>
    </row>
    <row r="60" spans="1:7" x14ac:dyDescent="0.25">
      <c r="A60" s="26" t="s">
        <v>76</v>
      </c>
      <c r="B60" s="27"/>
      <c r="C60" s="28">
        <v>690</v>
      </c>
      <c r="D60" s="29" t="s">
        <v>19</v>
      </c>
      <c r="E60" s="30"/>
      <c r="F60" s="25">
        <f t="shared" si="0"/>
        <v>0</v>
      </c>
      <c r="G60" s="1"/>
    </row>
    <row r="61" spans="1:7" x14ac:dyDescent="0.25">
      <c r="A61" s="26" t="s">
        <v>77</v>
      </c>
      <c r="B61" s="27"/>
      <c r="C61" s="28">
        <v>1690</v>
      </c>
      <c r="D61" s="29" t="s">
        <v>33</v>
      </c>
      <c r="E61" s="30"/>
      <c r="F61" s="25">
        <f t="shared" si="0"/>
        <v>0</v>
      </c>
      <c r="G61" s="1"/>
    </row>
    <row r="62" spans="1:7" x14ac:dyDescent="0.25">
      <c r="A62" s="26" t="s">
        <v>78</v>
      </c>
      <c r="B62" s="27"/>
      <c r="C62" s="28">
        <v>1790</v>
      </c>
      <c r="D62" s="29" t="s">
        <v>33</v>
      </c>
      <c r="E62" s="30"/>
      <c r="F62" s="25">
        <f t="shared" si="0"/>
        <v>0</v>
      </c>
      <c r="G62" s="1"/>
    </row>
    <row r="63" spans="1:7" x14ac:dyDescent="0.25">
      <c r="A63" s="26" t="s">
        <v>79</v>
      </c>
      <c r="B63" s="27"/>
      <c r="C63" s="28">
        <v>950</v>
      </c>
      <c r="D63" s="29" t="s">
        <v>31</v>
      </c>
      <c r="E63" s="30"/>
      <c r="F63" s="25">
        <f t="shared" si="0"/>
        <v>0</v>
      </c>
      <c r="G63" s="1"/>
    </row>
    <row r="64" spans="1:7" x14ac:dyDescent="0.25">
      <c r="A64" s="26" t="s">
        <v>80</v>
      </c>
      <c r="B64" s="27"/>
      <c r="C64" s="28">
        <v>1500</v>
      </c>
      <c r="D64" s="29" t="s">
        <v>59</v>
      </c>
      <c r="E64" s="30"/>
      <c r="F64" s="25">
        <f t="shared" si="0"/>
        <v>0</v>
      </c>
      <c r="G64" s="1"/>
    </row>
    <row r="65" spans="1:7" x14ac:dyDescent="0.25">
      <c r="A65" s="26" t="s">
        <v>81</v>
      </c>
      <c r="B65" s="27"/>
      <c r="C65" s="28">
        <v>1200</v>
      </c>
      <c r="D65" s="29" t="s">
        <v>33</v>
      </c>
      <c r="E65" s="30"/>
      <c r="F65" s="25">
        <f t="shared" si="0"/>
        <v>0</v>
      </c>
      <c r="G65" s="1"/>
    </row>
    <row r="66" spans="1:7" x14ac:dyDescent="0.25">
      <c r="A66" s="26" t="s">
        <v>82</v>
      </c>
      <c r="B66" s="34"/>
      <c r="C66" s="35">
        <v>1690</v>
      </c>
      <c r="D66" s="29" t="s">
        <v>19</v>
      </c>
      <c r="E66" s="30"/>
      <c r="F66" s="25">
        <f t="shared" si="0"/>
        <v>0</v>
      </c>
      <c r="G66" s="1"/>
    </row>
    <row r="67" spans="1:7" x14ac:dyDescent="0.25">
      <c r="A67" s="26" t="s">
        <v>83</v>
      </c>
      <c r="B67" s="27"/>
      <c r="C67" s="28">
        <v>1790</v>
      </c>
      <c r="D67" s="29" t="s">
        <v>33</v>
      </c>
      <c r="E67" s="30"/>
      <c r="F67" s="25">
        <f t="shared" si="0"/>
        <v>0</v>
      </c>
      <c r="G67" s="1"/>
    </row>
    <row r="68" spans="1:7" x14ac:dyDescent="0.25">
      <c r="A68" s="26" t="s">
        <v>84</v>
      </c>
      <c r="B68" s="27"/>
      <c r="C68" s="28">
        <v>2190</v>
      </c>
      <c r="D68" s="29" t="s">
        <v>33</v>
      </c>
      <c r="E68" s="30"/>
      <c r="F68" s="25">
        <f t="shared" si="0"/>
        <v>0</v>
      </c>
      <c r="G68" s="1"/>
    </row>
    <row r="69" spans="1:7" x14ac:dyDescent="0.25">
      <c r="A69" s="26" t="s">
        <v>85</v>
      </c>
      <c r="B69" s="27"/>
      <c r="C69" s="28">
        <v>790</v>
      </c>
      <c r="D69" s="29" t="s">
        <v>36</v>
      </c>
      <c r="E69" s="30"/>
      <c r="F69" s="25">
        <f t="shared" si="0"/>
        <v>0</v>
      </c>
      <c r="G69" s="1"/>
    </row>
    <row r="70" spans="1:7" x14ac:dyDescent="0.25">
      <c r="A70" s="26" t="s">
        <v>86</v>
      </c>
      <c r="B70" s="27"/>
      <c r="C70" s="28">
        <v>2290</v>
      </c>
      <c r="D70" s="29" t="s">
        <v>42</v>
      </c>
      <c r="E70" s="30"/>
      <c r="F70" s="25">
        <f t="shared" si="0"/>
        <v>0</v>
      </c>
      <c r="G70" s="1"/>
    </row>
    <row r="71" spans="1:7" x14ac:dyDescent="0.25">
      <c r="A71" s="26" t="s">
        <v>87</v>
      </c>
      <c r="B71" s="27"/>
      <c r="C71" s="28">
        <v>1990</v>
      </c>
      <c r="D71" s="29" t="s">
        <v>42</v>
      </c>
      <c r="E71" s="30"/>
      <c r="F71" s="25">
        <f t="shared" si="0"/>
        <v>0</v>
      </c>
      <c r="G71" s="1"/>
    </row>
    <row r="72" spans="1:7" x14ac:dyDescent="0.25">
      <c r="A72" s="26" t="s">
        <v>88</v>
      </c>
      <c r="B72" s="27"/>
      <c r="C72" s="28">
        <v>2500</v>
      </c>
      <c r="D72" s="29" t="s">
        <v>59</v>
      </c>
      <c r="E72" s="30"/>
      <c r="F72" s="25">
        <f t="shared" si="0"/>
        <v>0</v>
      </c>
      <c r="G72" s="1"/>
    </row>
    <row r="73" spans="1:7" x14ac:dyDescent="0.25">
      <c r="A73" s="26" t="s">
        <v>89</v>
      </c>
      <c r="B73" s="27"/>
      <c r="C73" s="28">
        <v>950</v>
      </c>
      <c r="D73" s="29" t="s">
        <v>59</v>
      </c>
      <c r="E73" s="30"/>
      <c r="F73" s="25">
        <f t="shared" si="0"/>
        <v>0</v>
      </c>
      <c r="G73" s="1"/>
    </row>
    <row r="74" spans="1:7" x14ac:dyDescent="0.25">
      <c r="A74" s="26" t="s">
        <v>90</v>
      </c>
      <c r="B74" s="27"/>
      <c r="C74" s="28">
        <v>990</v>
      </c>
      <c r="D74" s="29" t="s">
        <v>19</v>
      </c>
      <c r="E74" s="30"/>
      <c r="F74" s="25">
        <f t="shared" si="0"/>
        <v>0</v>
      </c>
      <c r="G74" s="1"/>
    </row>
    <row r="75" spans="1:7" x14ac:dyDescent="0.25">
      <c r="A75" s="26" t="s">
        <v>91</v>
      </c>
      <c r="B75" s="27"/>
      <c r="C75" s="28">
        <v>1100</v>
      </c>
      <c r="D75" s="29" t="s">
        <v>42</v>
      </c>
      <c r="E75" s="30"/>
      <c r="F75" s="25">
        <f>(C75*E75)</f>
        <v>0</v>
      </c>
      <c r="G75" s="1"/>
    </row>
    <row r="76" spans="1:7" ht="15.75" thickBot="1" x14ac:dyDescent="0.3">
      <c r="A76" s="36" t="s">
        <v>92</v>
      </c>
      <c r="B76" s="37"/>
      <c r="C76" s="38">
        <v>590</v>
      </c>
      <c r="D76" s="39" t="s">
        <v>33</v>
      </c>
      <c r="E76" s="40"/>
      <c r="F76" s="25">
        <f>(C76*E76)</f>
        <v>0</v>
      </c>
      <c r="G76" s="1"/>
    </row>
    <row r="77" spans="1:7" ht="15.75" thickBot="1" x14ac:dyDescent="0.3">
      <c r="A77" s="99" t="s">
        <v>93</v>
      </c>
      <c r="B77" s="100"/>
      <c r="C77" s="100"/>
      <c r="D77" s="100"/>
      <c r="E77" s="100"/>
      <c r="F77" s="101"/>
      <c r="G77" s="1"/>
    </row>
    <row r="78" spans="1:7" x14ac:dyDescent="0.25">
      <c r="A78" s="41" t="s">
        <v>94</v>
      </c>
      <c r="B78" s="42"/>
      <c r="C78" s="43">
        <v>2890</v>
      </c>
      <c r="D78" s="44" t="s">
        <v>59</v>
      </c>
      <c r="E78" s="45"/>
      <c r="F78" s="46">
        <f>(C78*E78)</f>
        <v>0</v>
      </c>
      <c r="G78" s="1"/>
    </row>
    <row r="79" spans="1:7" x14ac:dyDescent="0.25">
      <c r="A79" s="20" t="s">
        <v>95</v>
      </c>
      <c r="B79" s="21"/>
      <c r="C79" s="47">
        <v>4990</v>
      </c>
      <c r="D79" s="23" t="s">
        <v>96</v>
      </c>
      <c r="E79" s="48"/>
      <c r="F79" s="25">
        <f>(C79*E79)</f>
        <v>0</v>
      </c>
      <c r="G79" s="1"/>
    </row>
    <row r="80" spans="1:7" x14ac:dyDescent="0.25">
      <c r="A80" s="26" t="s">
        <v>97</v>
      </c>
      <c r="B80" s="27"/>
      <c r="C80" s="28">
        <v>790</v>
      </c>
      <c r="D80" s="29" t="s">
        <v>42</v>
      </c>
      <c r="E80" s="30"/>
      <c r="F80" s="25">
        <f t="shared" ref="F80:F94" si="1">(C80*E80)</f>
        <v>0</v>
      </c>
      <c r="G80" s="1"/>
    </row>
    <row r="81" spans="1:7" x14ac:dyDescent="0.25">
      <c r="A81" s="26" t="s">
        <v>98</v>
      </c>
      <c r="B81" s="27"/>
      <c r="C81" s="28">
        <v>750</v>
      </c>
      <c r="D81" s="29" t="s">
        <v>99</v>
      </c>
      <c r="E81" s="30"/>
      <c r="F81" s="25">
        <f t="shared" si="1"/>
        <v>0</v>
      </c>
      <c r="G81" s="1"/>
    </row>
    <row r="82" spans="1:7" x14ac:dyDescent="0.25">
      <c r="A82" s="26" t="s">
        <v>100</v>
      </c>
      <c r="B82" s="27"/>
      <c r="C82" s="28">
        <v>750</v>
      </c>
      <c r="D82" s="49" t="s">
        <v>99</v>
      </c>
      <c r="E82" s="30"/>
      <c r="F82" s="25">
        <f t="shared" si="1"/>
        <v>0</v>
      </c>
      <c r="G82" s="1"/>
    </row>
    <row r="83" spans="1:7" x14ac:dyDescent="0.25">
      <c r="A83" s="26" t="s">
        <v>101</v>
      </c>
      <c r="B83" s="27"/>
      <c r="C83" s="28">
        <v>1690</v>
      </c>
      <c r="D83" s="29" t="s">
        <v>42</v>
      </c>
      <c r="E83" s="30"/>
      <c r="F83" s="25">
        <f t="shared" si="1"/>
        <v>0</v>
      </c>
      <c r="G83" s="1"/>
    </row>
    <row r="84" spans="1:7" x14ac:dyDescent="0.25">
      <c r="A84" s="26" t="s">
        <v>102</v>
      </c>
      <c r="B84" s="27"/>
      <c r="C84" s="28">
        <v>1690</v>
      </c>
      <c r="D84" s="29" t="s">
        <v>42</v>
      </c>
      <c r="E84" s="30"/>
      <c r="F84" s="25">
        <f t="shared" si="1"/>
        <v>0</v>
      </c>
      <c r="G84" s="1"/>
    </row>
    <row r="85" spans="1:7" x14ac:dyDescent="0.25">
      <c r="A85" s="26" t="s">
        <v>103</v>
      </c>
      <c r="B85" s="27"/>
      <c r="C85" s="28">
        <v>990</v>
      </c>
      <c r="D85" s="29" t="s">
        <v>42</v>
      </c>
      <c r="E85" s="30"/>
      <c r="F85" s="25">
        <f t="shared" si="1"/>
        <v>0</v>
      </c>
      <c r="G85" s="1"/>
    </row>
    <row r="86" spans="1:7" x14ac:dyDescent="0.25">
      <c r="A86" s="26" t="s">
        <v>104</v>
      </c>
      <c r="B86" s="27"/>
      <c r="C86" s="50">
        <v>1490</v>
      </c>
      <c r="D86" s="29" t="s">
        <v>42</v>
      </c>
      <c r="E86" s="30"/>
      <c r="F86" s="25">
        <f t="shared" si="1"/>
        <v>0</v>
      </c>
      <c r="G86" s="1"/>
    </row>
    <row r="87" spans="1:7" x14ac:dyDescent="0.25">
      <c r="A87" s="26" t="s">
        <v>105</v>
      </c>
      <c r="B87" s="27"/>
      <c r="C87" s="28">
        <v>3490</v>
      </c>
      <c r="D87" s="29" t="s">
        <v>42</v>
      </c>
      <c r="E87" s="30"/>
      <c r="F87" s="25">
        <f t="shared" si="1"/>
        <v>0</v>
      </c>
      <c r="G87" s="1"/>
    </row>
    <row r="88" spans="1:7" x14ac:dyDescent="0.25">
      <c r="A88" s="26" t="s">
        <v>106</v>
      </c>
      <c r="B88" s="27"/>
      <c r="C88" s="28">
        <v>1790</v>
      </c>
      <c r="D88" s="29" t="s">
        <v>42</v>
      </c>
      <c r="E88" s="30"/>
      <c r="F88" s="25">
        <f t="shared" si="1"/>
        <v>0</v>
      </c>
      <c r="G88" s="1"/>
    </row>
    <row r="89" spans="1:7" x14ac:dyDescent="0.25">
      <c r="A89" s="26" t="s">
        <v>107</v>
      </c>
      <c r="B89" s="27"/>
      <c r="C89" s="28">
        <v>1390</v>
      </c>
      <c r="D89" s="29" t="s">
        <v>42</v>
      </c>
      <c r="E89" s="30"/>
      <c r="F89" s="25">
        <f t="shared" si="1"/>
        <v>0</v>
      </c>
      <c r="G89" s="1"/>
    </row>
    <row r="90" spans="1:7" x14ac:dyDescent="0.25">
      <c r="A90" s="26" t="s">
        <v>108</v>
      </c>
      <c r="B90" s="27"/>
      <c r="C90" s="28">
        <v>1590</v>
      </c>
      <c r="D90" s="29" t="s">
        <v>42</v>
      </c>
      <c r="E90" s="30"/>
      <c r="F90" s="25">
        <f t="shared" si="1"/>
        <v>0</v>
      </c>
      <c r="G90" s="1"/>
    </row>
    <row r="91" spans="1:7" x14ac:dyDescent="0.25">
      <c r="A91" s="26" t="s">
        <v>109</v>
      </c>
      <c r="B91" s="27"/>
      <c r="C91" s="28">
        <v>2590</v>
      </c>
      <c r="D91" s="29" t="s">
        <v>33</v>
      </c>
      <c r="E91" s="30"/>
      <c r="F91" s="25">
        <f t="shared" si="1"/>
        <v>0</v>
      </c>
      <c r="G91" s="1"/>
    </row>
    <row r="92" spans="1:7" x14ac:dyDescent="0.25">
      <c r="A92" s="26" t="s">
        <v>110</v>
      </c>
      <c r="B92" s="27"/>
      <c r="C92" s="28">
        <v>1100</v>
      </c>
      <c r="D92" s="29" t="s">
        <v>42</v>
      </c>
      <c r="E92" s="30"/>
      <c r="F92" s="25">
        <f t="shared" si="1"/>
        <v>0</v>
      </c>
      <c r="G92" s="1"/>
    </row>
    <row r="93" spans="1:7" x14ac:dyDescent="0.25">
      <c r="A93" s="26" t="s">
        <v>111</v>
      </c>
      <c r="B93" s="27"/>
      <c r="C93" s="51">
        <v>1000</v>
      </c>
      <c r="D93" s="29" t="s">
        <v>42</v>
      </c>
      <c r="E93" s="30"/>
      <c r="F93" s="25">
        <f>(C93*E93)</f>
        <v>0</v>
      </c>
      <c r="G93" s="1"/>
    </row>
    <row r="94" spans="1:7" x14ac:dyDescent="0.25">
      <c r="A94" s="26" t="s">
        <v>112</v>
      </c>
      <c r="B94" s="27"/>
      <c r="C94" s="28">
        <v>199</v>
      </c>
      <c r="D94" s="29" t="s">
        <v>33</v>
      </c>
      <c r="E94" s="30"/>
      <c r="F94" s="25">
        <f t="shared" si="1"/>
        <v>0</v>
      </c>
      <c r="G94" s="1"/>
    </row>
    <row r="95" spans="1:7" x14ac:dyDescent="0.25">
      <c r="A95" s="52" t="s">
        <v>113</v>
      </c>
      <c r="B95" s="53"/>
      <c r="C95" s="53"/>
      <c r="D95" s="53"/>
      <c r="E95" s="53"/>
      <c r="F95" s="53"/>
    </row>
    <row r="96" spans="1:7" x14ac:dyDescent="0.25">
      <c r="A96" s="53"/>
      <c r="B96" s="53"/>
      <c r="C96" s="53"/>
      <c r="D96" s="53"/>
      <c r="E96" s="53"/>
      <c r="F96" s="53"/>
    </row>
    <row r="97" spans="1:6" x14ac:dyDescent="0.25">
      <c r="A97" s="53"/>
      <c r="B97" s="53"/>
      <c r="C97" s="53"/>
      <c r="D97" s="53"/>
      <c r="E97" s="53"/>
      <c r="F97" s="53"/>
    </row>
    <row r="98" spans="1:6" x14ac:dyDescent="0.25">
      <c r="A98" s="53"/>
      <c r="B98" s="53"/>
      <c r="C98" s="53"/>
      <c r="D98" s="53"/>
      <c r="E98" s="53"/>
      <c r="F98" s="53"/>
    </row>
    <row r="99" spans="1:6" x14ac:dyDescent="0.25">
      <c r="A99" s="53"/>
      <c r="B99" s="53"/>
      <c r="C99" s="53"/>
      <c r="D99" s="53"/>
      <c r="E99" s="53"/>
      <c r="F99" s="53"/>
    </row>
    <row r="100" spans="1:6" x14ac:dyDescent="0.25">
      <c r="A100" s="53"/>
      <c r="B100" s="53"/>
      <c r="C100" s="53"/>
      <c r="D100" s="53"/>
      <c r="E100" s="53"/>
      <c r="F100" s="53"/>
    </row>
    <row r="101" spans="1:6" x14ac:dyDescent="0.25">
      <c r="A101" s="53"/>
      <c r="B101" s="53"/>
      <c r="C101" s="53"/>
      <c r="D101" s="53"/>
      <c r="E101" s="53"/>
      <c r="F101" s="53"/>
    </row>
    <row r="102" spans="1:6" x14ac:dyDescent="0.25">
      <c r="A102" s="53"/>
      <c r="B102" s="53"/>
      <c r="C102" s="53"/>
      <c r="D102" s="53"/>
      <c r="E102" s="53"/>
      <c r="F102" s="53"/>
    </row>
    <row r="103" spans="1:6" x14ac:dyDescent="0.25">
      <c r="A103" s="53"/>
      <c r="B103" s="53"/>
      <c r="C103" s="53"/>
      <c r="D103" s="53"/>
      <c r="E103" s="53"/>
      <c r="F103" s="53"/>
    </row>
    <row r="104" spans="1:6" x14ac:dyDescent="0.25">
      <c r="A104" s="53"/>
      <c r="B104" s="53"/>
      <c r="C104" s="53"/>
      <c r="D104" s="53"/>
      <c r="E104" s="53"/>
      <c r="F104" s="53"/>
    </row>
    <row r="105" spans="1:6" x14ac:dyDescent="0.25">
      <c r="A105" s="53"/>
      <c r="B105" s="53"/>
      <c r="C105" s="53"/>
      <c r="D105" s="53"/>
      <c r="E105" s="53"/>
      <c r="F105" s="53"/>
    </row>
    <row r="106" spans="1:6" x14ac:dyDescent="0.25">
      <c r="A106" s="53"/>
      <c r="B106" s="53"/>
      <c r="C106" s="53"/>
      <c r="D106" s="53"/>
      <c r="E106" s="53"/>
      <c r="F106" s="53"/>
    </row>
    <row r="107" spans="1:6" x14ac:dyDescent="0.25">
      <c r="A107" s="53"/>
      <c r="B107" s="53"/>
      <c r="C107" s="53"/>
      <c r="D107" s="53"/>
      <c r="E107" s="53"/>
      <c r="F107" s="53"/>
    </row>
    <row r="108" spans="1:6" x14ac:dyDescent="0.25">
      <c r="A108" s="53"/>
      <c r="B108" s="53"/>
      <c r="C108" s="53"/>
      <c r="D108" s="53"/>
      <c r="E108" s="53"/>
      <c r="F108" s="53"/>
    </row>
    <row r="109" spans="1:6" x14ac:dyDescent="0.25">
      <c r="A109" s="53"/>
      <c r="B109" s="53"/>
      <c r="C109" s="53"/>
      <c r="D109" s="53"/>
      <c r="E109" s="53"/>
      <c r="F109" s="53"/>
    </row>
    <row r="110" spans="1:6" x14ac:dyDescent="0.25">
      <c r="A110" s="53"/>
      <c r="B110" s="53"/>
      <c r="C110" s="53"/>
      <c r="D110" s="53"/>
      <c r="E110" s="53"/>
      <c r="F110" s="53"/>
    </row>
    <row r="111" spans="1:6" x14ac:dyDescent="0.25">
      <c r="A111" s="53"/>
      <c r="B111" s="53"/>
      <c r="C111" s="53"/>
      <c r="D111" s="53"/>
      <c r="E111" s="53"/>
      <c r="F111" s="53"/>
    </row>
    <row r="112" spans="1:6" x14ac:dyDescent="0.25">
      <c r="A112" s="53"/>
      <c r="B112" s="53"/>
      <c r="C112" s="53"/>
      <c r="D112" s="53"/>
      <c r="E112" s="53"/>
      <c r="F112" s="53"/>
    </row>
    <row r="113" spans="1:6" x14ac:dyDescent="0.25">
      <c r="A113" s="53"/>
      <c r="B113" s="53"/>
      <c r="C113" s="53"/>
      <c r="D113" s="53"/>
      <c r="E113" s="53"/>
      <c r="F113" s="53"/>
    </row>
    <row r="114" spans="1:6" x14ac:dyDescent="0.25">
      <c r="A114" s="53"/>
      <c r="B114" s="53"/>
      <c r="C114" s="53"/>
      <c r="D114" s="53"/>
      <c r="E114" s="53"/>
      <c r="F114" s="53"/>
    </row>
    <row r="115" spans="1:6" x14ac:dyDescent="0.25">
      <c r="A115" s="53"/>
      <c r="B115" s="53"/>
      <c r="C115" s="53"/>
      <c r="D115" s="53"/>
      <c r="E115" s="53"/>
      <c r="F115" s="53"/>
    </row>
    <row r="116" spans="1:6" x14ac:dyDescent="0.25">
      <c r="A116" s="53"/>
      <c r="B116" s="53"/>
      <c r="C116" s="53"/>
      <c r="D116" s="53"/>
      <c r="E116" s="53"/>
      <c r="F116" s="53"/>
    </row>
    <row r="117" spans="1:6" x14ac:dyDescent="0.25">
      <c r="A117" s="53"/>
      <c r="B117" s="53"/>
      <c r="C117" s="53"/>
      <c r="D117" s="53"/>
      <c r="E117" s="53"/>
      <c r="F117" s="53"/>
    </row>
    <row r="118" spans="1:6" x14ac:dyDescent="0.25">
      <c r="A118" s="53"/>
      <c r="B118" s="53"/>
      <c r="C118" s="53"/>
      <c r="D118" s="53"/>
      <c r="E118" s="53"/>
      <c r="F118" s="53"/>
    </row>
  </sheetData>
  <mergeCells count="14">
    <mergeCell ref="A1:B2"/>
    <mergeCell ref="D2:F2"/>
    <mergeCell ref="A3:B3"/>
    <mergeCell ref="D3:F3"/>
    <mergeCell ref="A4:B4"/>
    <mergeCell ref="D4:F4"/>
    <mergeCell ref="A13:F13"/>
    <mergeCell ref="A77:F77"/>
    <mergeCell ref="A5:B5"/>
    <mergeCell ref="D5:F5"/>
    <mergeCell ref="A6:B6"/>
    <mergeCell ref="D6:F6"/>
    <mergeCell ref="A7:B7"/>
    <mergeCell ref="D8:E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D3" sqref="D3"/>
    </sheetView>
  </sheetViews>
  <sheetFormatPr baseColWidth="10" defaultRowHeight="15" x14ac:dyDescent="0.25"/>
  <cols>
    <col min="1" max="1" width="62.5703125" customWidth="1"/>
    <col min="5" max="5" width="16.85546875" customWidth="1"/>
  </cols>
  <sheetData>
    <row r="1" spans="1:6" ht="15.75" thickBot="1" x14ac:dyDescent="0.3">
      <c r="A1" s="9" t="s">
        <v>10</v>
      </c>
      <c r="B1" s="11" t="s">
        <v>11</v>
      </c>
      <c r="C1" s="12" t="s">
        <v>12</v>
      </c>
      <c r="D1" s="12" t="s">
        <v>13</v>
      </c>
      <c r="E1" s="13" t="s">
        <v>14</v>
      </c>
      <c r="F1" s="13" t="s">
        <v>14</v>
      </c>
    </row>
    <row r="2" spans="1:6" ht="15.75" thickBot="1" x14ac:dyDescent="0.3">
      <c r="A2" s="96" t="s">
        <v>114</v>
      </c>
      <c r="B2" s="97"/>
      <c r="C2" s="97"/>
      <c r="D2" s="97"/>
      <c r="E2" s="98"/>
      <c r="F2" s="54">
        <f>SUM(E13:E32,E34:E39,E42:E44,E47:E66,E70:E79,E82:E94,E3:E11)</f>
        <v>0</v>
      </c>
    </row>
    <row r="3" spans="1:6" x14ac:dyDescent="0.25">
      <c r="A3" s="55" t="s">
        <v>115</v>
      </c>
      <c r="B3" s="56">
        <v>4990</v>
      </c>
      <c r="C3" s="57" t="s">
        <v>42</v>
      </c>
      <c r="D3" s="57">
        <v>0</v>
      </c>
      <c r="E3" s="25">
        <f>(B3*D3)</f>
        <v>0</v>
      </c>
    </row>
    <row r="4" spans="1:6" x14ac:dyDescent="0.25">
      <c r="A4" s="55" t="s">
        <v>116</v>
      </c>
      <c r="B4" s="56">
        <v>2290</v>
      </c>
      <c r="C4" s="57" t="s">
        <v>42</v>
      </c>
      <c r="D4" s="57"/>
      <c r="E4" s="25">
        <f t="shared" ref="E4:E11" si="0">(B4*D4)</f>
        <v>0</v>
      </c>
    </row>
    <row r="5" spans="1:6" x14ac:dyDescent="0.25">
      <c r="A5" s="55" t="s">
        <v>117</v>
      </c>
      <c r="B5" s="56">
        <v>2990</v>
      </c>
      <c r="C5" s="57" t="s">
        <v>42</v>
      </c>
      <c r="D5" s="57"/>
      <c r="E5" s="25">
        <f t="shared" si="0"/>
        <v>0</v>
      </c>
    </row>
    <row r="6" spans="1:6" x14ac:dyDescent="0.25">
      <c r="A6" s="55" t="s">
        <v>118</v>
      </c>
      <c r="B6" s="56">
        <v>2290</v>
      </c>
      <c r="C6" s="57" t="s">
        <v>42</v>
      </c>
      <c r="D6" s="57"/>
      <c r="E6" s="25">
        <f>(B6*D6)</f>
        <v>0</v>
      </c>
    </row>
    <row r="7" spans="1:6" x14ac:dyDescent="0.25">
      <c r="A7" s="55" t="s">
        <v>119</v>
      </c>
      <c r="B7" s="56">
        <v>2490</v>
      </c>
      <c r="C7" s="57" t="s">
        <v>42</v>
      </c>
      <c r="D7" s="57"/>
      <c r="E7" s="25">
        <f t="shared" si="0"/>
        <v>0</v>
      </c>
    </row>
    <row r="8" spans="1:6" x14ac:dyDescent="0.25">
      <c r="A8" s="55" t="s">
        <v>120</v>
      </c>
      <c r="B8" s="56">
        <v>2390</v>
      </c>
      <c r="C8" s="57" t="s">
        <v>42</v>
      </c>
      <c r="D8" s="57"/>
      <c r="E8" s="25">
        <f t="shared" si="0"/>
        <v>0</v>
      </c>
    </row>
    <row r="9" spans="1:6" x14ac:dyDescent="0.25">
      <c r="A9" s="55" t="s">
        <v>121</v>
      </c>
      <c r="B9" s="56">
        <v>2990</v>
      </c>
      <c r="C9" s="57" t="s">
        <v>42</v>
      </c>
      <c r="D9" s="57"/>
      <c r="E9" s="25">
        <f t="shared" si="0"/>
        <v>0</v>
      </c>
    </row>
    <row r="10" spans="1:6" x14ac:dyDescent="0.25">
      <c r="A10" s="58" t="s">
        <v>122</v>
      </c>
      <c r="B10" s="56">
        <v>2990</v>
      </c>
      <c r="C10" s="57" t="s">
        <v>42</v>
      </c>
      <c r="D10" s="57"/>
      <c r="E10" s="25">
        <f t="shared" si="0"/>
        <v>0</v>
      </c>
    </row>
    <row r="11" spans="1:6" ht="15.75" thickBot="1" x14ac:dyDescent="0.3">
      <c r="A11" s="59" t="s">
        <v>123</v>
      </c>
      <c r="B11" s="60">
        <v>3490</v>
      </c>
      <c r="C11" s="61" t="s">
        <v>42</v>
      </c>
      <c r="D11" s="61"/>
      <c r="E11" s="62">
        <f t="shared" si="0"/>
        <v>0</v>
      </c>
    </row>
    <row r="12" spans="1:6" ht="15.75" thickBot="1" x14ac:dyDescent="0.3">
      <c r="A12" s="96" t="s">
        <v>124</v>
      </c>
      <c r="B12" s="97"/>
      <c r="C12" s="97"/>
      <c r="D12" s="97"/>
      <c r="E12" s="98"/>
    </row>
    <row r="13" spans="1:6" x14ac:dyDescent="0.25">
      <c r="A13" s="20" t="s">
        <v>125</v>
      </c>
      <c r="B13" s="22">
        <v>2500</v>
      </c>
      <c r="C13" s="23" t="s">
        <v>31</v>
      </c>
      <c r="D13" s="24"/>
      <c r="E13" s="25">
        <f>(B13*D13)</f>
        <v>0</v>
      </c>
    </row>
    <row r="14" spans="1:6" x14ac:dyDescent="0.25">
      <c r="A14" s="20" t="s">
        <v>126</v>
      </c>
      <c r="B14" s="22">
        <v>8500</v>
      </c>
      <c r="C14" s="23" t="s">
        <v>127</v>
      </c>
      <c r="D14" s="24"/>
      <c r="E14" s="25">
        <f t="shared" ref="E14:E32" si="1">(B14*D14)</f>
        <v>0</v>
      </c>
    </row>
    <row r="15" spans="1:6" x14ac:dyDescent="0.25">
      <c r="A15" s="26" t="s">
        <v>128</v>
      </c>
      <c r="B15" s="63">
        <v>1500</v>
      </c>
      <c r="C15" s="29" t="s">
        <v>42</v>
      </c>
      <c r="D15" s="30"/>
      <c r="E15" s="25">
        <f t="shared" si="1"/>
        <v>0</v>
      </c>
    </row>
    <row r="16" spans="1:6" x14ac:dyDescent="0.25">
      <c r="A16" s="26" t="s">
        <v>129</v>
      </c>
      <c r="B16" s="28">
        <v>1650</v>
      </c>
      <c r="C16" s="29" t="s">
        <v>31</v>
      </c>
      <c r="D16" s="30"/>
      <c r="E16" s="25">
        <f t="shared" si="1"/>
        <v>0</v>
      </c>
    </row>
    <row r="17" spans="1:5" x14ac:dyDescent="0.25">
      <c r="A17" s="26" t="s">
        <v>130</v>
      </c>
      <c r="B17" s="28">
        <v>1100</v>
      </c>
      <c r="C17" s="29" t="s">
        <v>42</v>
      </c>
      <c r="D17" s="30"/>
      <c r="E17" s="25">
        <f t="shared" si="1"/>
        <v>0</v>
      </c>
    </row>
    <row r="18" spans="1:5" x14ac:dyDescent="0.25">
      <c r="A18" s="26" t="s">
        <v>131</v>
      </c>
      <c r="B18" s="28">
        <v>3890</v>
      </c>
      <c r="C18" s="29" t="s">
        <v>31</v>
      </c>
      <c r="D18" s="30"/>
      <c r="E18" s="25">
        <f t="shared" si="1"/>
        <v>0</v>
      </c>
    </row>
    <row r="19" spans="1:5" x14ac:dyDescent="0.25">
      <c r="A19" s="26" t="s">
        <v>132</v>
      </c>
      <c r="B19" s="28">
        <v>150</v>
      </c>
      <c r="C19" s="29" t="s">
        <v>31</v>
      </c>
      <c r="D19" s="30"/>
      <c r="E19" s="25">
        <f t="shared" si="1"/>
        <v>0</v>
      </c>
    </row>
    <row r="20" spans="1:5" x14ac:dyDescent="0.25">
      <c r="A20" s="26" t="s">
        <v>133</v>
      </c>
      <c r="B20" s="28">
        <v>890</v>
      </c>
      <c r="C20" s="29" t="s">
        <v>19</v>
      </c>
      <c r="D20" s="30"/>
      <c r="E20" s="25">
        <f t="shared" si="1"/>
        <v>0</v>
      </c>
    </row>
    <row r="21" spans="1:5" x14ac:dyDescent="0.25">
      <c r="A21" s="26" t="s">
        <v>134</v>
      </c>
      <c r="B21" s="28">
        <v>890</v>
      </c>
      <c r="C21" s="29" t="s">
        <v>19</v>
      </c>
      <c r="D21" s="30"/>
      <c r="E21" s="25">
        <f t="shared" si="1"/>
        <v>0</v>
      </c>
    </row>
    <row r="22" spans="1:5" x14ac:dyDescent="0.25">
      <c r="A22" s="26" t="s">
        <v>135</v>
      </c>
      <c r="B22" s="28">
        <v>890</v>
      </c>
      <c r="C22" s="29" t="s">
        <v>19</v>
      </c>
      <c r="D22" s="30"/>
      <c r="E22" s="25">
        <f t="shared" si="1"/>
        <v>0</v>
      </c>
    </row>
    <row r="23" spans="1:5" x14ac:dyDescent="0.25">
      <c r="A23" s="26" t="s">
        <v>136</v>
      </c>
      <c r="B23" s="28">
        <v>890</v>
      </c>
      <c r="C23" s="29" t="s">
        <v>19</v>
      </c>
      <c r="D23" s="30"/>
      <c r="E23" s="25">
        <f t="shared" si="1"/>
        <v>0</v>
      </c>
    </row>
    <row r="24" spans="1:5" x14ac:dyDescent="0.25">
      <c r="A24" s="26" t="s">
        <v>137</v>
      </c>
      <c r="B24" s="28">
        <v>2800</v>
      </c>
      <c r="C24" s="29" t="s">
        <v>42</v>
      </c>
      <c r="D24" s="30"/>
      <c r="E24" s="25">
        <f t="shared" si="1"/>
        <v>0</v>
      </c>
    </row>
    <row r="25" spans="1:5" x14ac:dyDescent="0.25">
      <c r="A25" s="26" t="s">
        <v>138</v>
      </c>
      <c r="B25" s="28">
        <v>2800</v>
      </c>
      <c r="C25" s="29" t="s">
        <v>42</v>
      </c>
      <c r="D25" s="30"/>
      <c r="E25" s="25">
        <f t="shared" si="1"/>
        <v>0</v>
      </c>
    </row>
    <row r="26" spans="1:5" x14ac:dyDescent="0.25">
      <c r="A26" s="26" t="s">
        <v>139</v>
      </c>
      <c r="B26" s="28">
        <v>1800</v>
      </c>
      <c r="C26" s="29" t="s">
        <v>31</v>
      </c>
      <c r="D26" s="30"/>
      <c r="E26" s="25">
        <f t="shared" si="1"/>
        <v>0</v>
      </c>
    </row>
    <row r="27" spans="1:5" x14ac:dyDescent="0.25">
      <c r="A27" s="26" t="s">
        <v>140</v>
      </c>
      <c r="B27" s="28">
        <v>4000</v>
      </c>
      <c r="C27" s="29" t="s">
        <v>141</v>
      </c>
      <c r="D27" s="30"/>
      <c r="E27" s="25">
        <f t="shared" si="1"/>
        <v>0</v>
      </c>
    </row>
    <row r="28" spans="1:5" x14ac:dyDescent="0.25">
      <c r="A28" s="26" t="s">
        <v>142</v>
      </c>
      <c r="B28" s="28">
        <v>3990</v>
      </c>
      <c r="C28" s="29" t="s">
        <v>42</v>
      </c>
      <c r="D28" s="30"/>
      <c r="E28" s="25">
        <f t="shared" si="1"/>
        <v>0</v>
      </c>
    </row>
    <row r="29" spans="1:5" x14ac:dyDescent="0.25">
      <c r="A29" s="26" t="s">
        <v>143</v>
      </c>
      <c r="B29" s="63">
        <v>690</v>
      </c>
      <c r="C29" s="29" t="s">
        <v>42</v>
      </c>
      <c r="D29" s="30"/>
      <c r="E29" s="25">
        <f t="shared" si="1"/>
        <v>0</v>
      </c>
    </row>
    <row r="30" spans="1:5" x14ac:dyDescent="0.25">
      <c r="A30" s="26" t="s">
        <v>144</v>
      </c>
      <c r="B30" s="63">
        <v>580</v>
      </c>
      <c r="C30" s="29" t="s">
        <v>31</v>
      </c>
      <c r="D30" s="30"/>
      <c r="E30" s="25">
        <f t="shared" si="1"/>
        <v>0</v>
      </c>
    </row>
    <row r="31" spans="1:5" x14ac:dyDescent="0.25">
      <c r="A31" s="26" t="s">
        <v>145</v>
      </c>
      <c r="B31" s="28">
        <v>2500</v>
      </c>
      <c r="C31" s="29" t="s">
        <v>19</v>
      </c>
      <c r="D31" s="30"/>
      <c r="E31" s="25">
        <f t="shared" si="1"/>
        <v>0</v>
      </c>
    </row>
    <row r="32" spans="1:5" ht="15.75" thickBot="1" x14ac:dyDescent="0.3">
      <c r="A32" s="36" t="s">
        <v>146</v>
      </c>
      <c r="B32" s="64">
        <v>1500</v>
      </c>
      <c r="C32" s="39" t="s">
        <v>147</v>
      </c>
      <c r="D32" s="40"/>
      <c r="E32" s="25">
        <f t="shared" si="1"/>
        <v>0</v>
      </c>
    </row>
    <row r="33" spans="1:5" ht="15.75" thickBot="1" x14ac:dyDescent="0.3">
      <c r="A33" s="113" t="s">
        <v>148</v>
      </c>
      <c r="B33" s="114"/>
      <c r="C33" s="114"/>
      <c r="D33" s="114"/>
      <c r="E33" s="115"/>
    </row>
    <row r="34" spans="1:5" x14ac:dyDescent="0.25">
      <c r="A34" s="41" t="s">
        <v>149</v>
      </c>
      <c r="B34" s="65">
        <v>7500</v>
      </c>
      <c r="C34" s="44" t="s">
        <v>96</v>
      </c>
      <c r="D34" s="45"/>
      <c r="E34" s="46">
        <f>(B34*D34)</f>
        <v>0</v>
      </c>
    </row>
    <row r="35" spans="1:5" x14ac:dyDescent="0.25">
      <c r="A35" s="26" t="s">
        <v>150</v>
      </c>
      <c r="B35" s="63">
        <v>7500</v>
      </c>
      <c r="C35" s="29" t="s">
        <v>96</v>
      </c>
      <c r="D35" s="30"/>
      <c r="E35" s="66">
        <f>+B35*D35</f>
        <v>0</v>
      </c>
    </row>
    <row r="36" spans="1:5" x14ac:dyDescent="0.25">
      <c r="A36" s="26" t="s">
        <v>151</v>
      </c>
      <c r="B36" s="63">
        <v>2900</v>
      </c>
      <c r="C36" s="29" t="s">
        <v>96</v>
      </c>
      <c r="D36" s="30"/>
      <c r="E36" s="66">
        <f t="shared" ref="E36:E39" si="2">+B36*D36</f>
        <v>0</v>
      </c>
    </row>
    <row r="37" spans="1:5" x14ac:dyDescent="0.25">
      <c r="A37" s="26" t="s">
        <v>152</v>
      </c>
      <c r="B37" s="63">
        <v>3000</v>
      </c>
      <c r="C37" s="29" t="s">
        <v>96</v>
      </c>
      <c r="D37" s="30"/>
      <c r="E37" s="66">
        <f t="shared" si="2"/>
        <v>0</v>
      </c>
    </row>
    <row r="38" spans="1:5" x14ac:dyDescent="0.25">
      <c r="A38" s="26" t="s">
        <v>153</v>
      </c>
      <c r="B38" s="63">
        <v>2500</v>
      </c>
      <c r="C38" s="29" t="s">
        <v>96</v>
      </c>
      <c r="D38" s="30"/>
      <c r="E38" s="66">
        <f t="shared" si="2"/>
        <v>0</v>
      </c>
    </row>
    <row r="39" spans="1:5" ht="15.75" thickBot="1" x14ac:dyDescent="0.3">
      <c r="A39" s="67" t="s">
        <v>154</v>
      </c>
      <c r="B39" s="68">
        <v>2500</v>
      </c>
      <c r="C39" s="69" t="s">
        <v>96</v>
      </c>
      <c r="D39" s="70"/>
      <c r="E39" s="71">
        <f t="shared" si="2"/>
        <v>0</v>
      </c>
    </row>
    <row r="40" spans="1:5" ht="15.75" thickBot="1" x14ac:dyDescent="0.3">
      <c r="A40" s="116" t="s">
        <v>155</v>
      </c>
      <c r="B40" s="117"/>
      <c r="C40" s="117"/>
      <c r="D40" s="117"/>
      <c r="E40" s="118"/>
    </row>
    <row r="41" spans="1:5" ht="15.75" thickBot="1" x14ac:dyDescent="0.3">
      <c r="A41" s="72" t="s">
        <v>10</v>
      </c>
      <c r="B41" s="73" t="s">
        <v>11</v>
      </c>
      <c r="C41" s="74" t="s">
        <v>12</v>
      </c>
      <c r="D41" s="74" t="s">
        <v>13</v>
      </c>
      <c r="E41" s="75" t="s">
        <v>14</v>
      </c>
    </row>
    <row r="42" spans="1:5" x14ac:dyDescent="0.25">
      <c r="A42" s="76" t="s">
        <v>156</v>
      </c>
      <c r="B42" s="77">
        <v>1890</v>
      </c>
      <c r="C42" s="78" t="s">
        <v>42</v>
      </c>
      <c r="D42" s="78"/>
      <c r="E42" s="46">
        <f>(B42*D42)</f>
        <v>0</v>
      </c>
    </row>
    <row r="43" spans="1:5" x14ac:dyDescent="0.25">
      <c r="A43" s="79" t="s">
        <v>157</v>
      </c>
      <c r="B43" s="50">
        <v>200</v>
      </c>
      <c r="C43" s="80" t="s">
        <v>12</v>
      </c>
      <c r="D43" s="80"/>
      <c r="E43" s="25">
        <f>(B43*D43)</f>
        <v>0</v>
      </c>
    </row>
    <row r="44" spans="1:5" ht="15.75" thickBot="1" x14ac:dyDescent="0.3">
      <c r="A44" s="81" t="s">
        <v>158</v>
      </c>
      <c r="B44" s="82">
        <v>150</v>
      </c>
      <c r="C44" s="83" t="s">
        <v>12</v>
      </c>
      <c r="D44" s="83"/>
      <c r="E44" s="84">
        <f>(B44*D44)</f>
        <v>0</v>
      </c>
    </row>
    <row r="45" spans="1:5" ht="15.75" thickBot="1" x14ac:dyDescent="0.3">
      <c r="A45" s="116" t="s">
        <v>159</v>
      </c>
      <c r="B45" s="117"/>
      <c r="C45" s="117"/>
      <c r="D45" s="117"/>
      <c r="E45" s="118"/>
    </row>
    <row r="46" spans="1:5" ht="15.75" thickBot="1" x14ac:dyDescent="0.3">
      <c r="A46" s="85" t="s">
        <v>10</v>
      </c>
      <c r="B46" s="86" t="s">
        <v>11</v>
      </c>
      <c r="C46" s="87" t="s">
        <v>12</v>
      </c>
      <c r="D46" s="87" t="s">
        <v>13</v>
      </c>
      <c r="E46" s="88" t="s">
        <v>14</v>
      </c>
    </row>
    <row r="47" spans="1:5" x14ac:dyDescent="0.25">
      <c r="A47" s="20" t="s">
        <v>160</v>
      </c>
      <c r="B47" s="22">
        <v>1150</v>
      </c>
      <c r="C47" s="23" t="s">
        <v>127</v>
      </c>
      <c r="D47" s="48"/>
      <c r="E47" s="25">
        <f t="shared" ref="E47:E94" si="3">(B47*D47)</f>
        <v>0</v>
      </c>
    </row>
    <row r="48" spans="1:5" x14ac:dyDescent="0.25">
      <c r="A48" s="26" t="s">
        <v>161</v>
      </c>
      <c r="B48" s="63">
        <v>1190</v>
      </c>
      <c r="C48" s="23" t="s">
        <v>127</v>
      </c>
      <c r="D48" s="30"/>
      <c r="E48" s="25">
        <f t="shared" si="3"/>
        <v>0</v>
      </c>
    </row>
    <row r="49" spans="1:5" x14ac:dyDescent="0.25">
      <c r="A49" s="26" t="s">
        <v>162</v>
      </c>
      <c r="B49" s="63">
        <v>1230</v>
      </c>
      <c r="C49" s="23" t="s">
        <v>127</v>
      </c>
      <c r="D49" s="30"/>
      <c r="E49" s="25">
        <f t="shared" si="3"/>
        <v>0</v>
      </c>
    </row>
    <row r="50" spans="1:5" x14ac:dyDescent="0.25">
      <c r="A50" s="26" t="s">
        <v>163</v>
      </c>
      <c r="B50" s="63">
        <v>1390</v>
      </c>
      <c r="C50" s="23" t="s">
        <v>127</v>
      </c>
      <c r="D50" s="30"/>
      <c r="E50" s="25">
        <f t="shared" si="3"/>
        <v>0</v>
      </c>
    </row>
    <row r="51" spans="1:5" x14ac:dyDescent="0.25">
      <c r="A51" s="26" t="s">
        <v>164</v>
      </c>
      <c r="B51" s="63">
        <v>1990</v>
      </c>
      <c r="C51" s="23" t="s">
        <v>127</v>
      </c>
      <c r="D51" s="30"/>
      <c r="E51" s="25">
        <f t="shared" si="3"/>
        <v>0</v>
      </c>
    </row>
    <row r="52" spans="1:5" x14ac:dyDescent="0.25">
      <c r="A52" s="26" t="s">
        <v>165</v>
      </c>
      <c r="B52" s="28">
        <v>3790</v>
      </c>
      <c r="C52" s="23" t="s">
        <v>127</v>
      </c>
      <c r="D52" s="30"/>
      <c r="E52" s="25">
        <f t="shared" si="3"/>
        <v>0</v>
      </c>
    </row>
    <row r="53" spans="1:5" x14ac:dyDescent="0.25">
      <c r="A53" s="26" t="s">
        <v>166</v>
      </c>
      <c r="B53" s="63">
        <v>890</v>
      </c>
      <c r="C53" s="23" t="s">
        <v>127</v>
      </c>
      <c r="D53" s="30"/>
      <c r="E53" s="25">
        <f t="shared" si="3"/>
        <v>0</v>
      </c>
    </row>
    <row r="54" spans="1:5" x14ac:dyDescent="0.25">
      <c r="A54" s="26" t="s">
        <v>167</v>
      </c>
      <c r="B54" s="28">
        <v>4395</v>
      </c>
      <c r="C54" s="29" t="s">
        <v>59</v>
      </c>
      <c r="D54" s="30"/>
      <c r="E54" s="25">
        <f t="shared" si="3"/>
        <v>0</v>
      </c>
    </row>
    <row r="55" spans="1:5" x14ac:dyDescent="0.25">
      <c r="A55" s="26" t="s">
        <v>168</v>
      </c>
      <c r="B55" s="28">
        <v>2199</v>
      </c>
      <c r="C55" s="29" t="s">
        <v>99</v>
      </c>
      <c r="D55" s="30"/>
      <c r="E55" s="25">
        <f t="shared" si="3"/>
        <v>0</v>
      </c>
    </row>
    <row r="56" spans="1:5" x14ac:dyDescent="0.25">
      <c r="A56" s="26" t="s">
        <v>169</v>
      </c>
      <c r="B56" s="28">
        <v>4395</v>
      </c>
      <c r="C56" s="29" t="s">
        <v>59</v>
      </c>
      <c r="D56" s="30"/>
      <c r="E56" s="25">
        <f t="shared" si="3"/>
        <v>0</v>
      </c>
    </row>
    <row r="57" spans="1:5" x14ac:dyDescent="0.25">
      <c r="A57" s="26" t="s">
        <v>170</v>
      </c>
      <c r="B57" s="28">
        <v>2199</v>
      </c>
      <c r="C57" s="29" t="s">
        <v>99</v>
      </c>
      <c r="D57" s="30"/>
      <c r="E57" s="25">
        <f t="shared" si="3"/>
        <v>0</v>
      </c>
    </row>
    <row r="58" spans="1:5" x14ac:dyDescent="0.25">
      <c r="A58" s="32" t="s">
        <v>171</v>
      </c>
      <c r="B58" s="89">
        <v>3150</v>
      </c>
      <c r="C58" s="31" t="s">
        <v>31</v>
      </c>
      <c r="D58" s="90"/>
      <c r="E58" s="91">
        <f t="shared" si="3"/>
        <v>0</v>
      </c>
    </row>
    <row r="59" spans="1:5" x14ac:dyDescent="0.25">
      <c r="A59" s="26" t="s">
        <v>172</v>
      </c>
      <c r="B59" s="28">
        <v>1890</v>
      </c>
      <c r="C59" s="29" t="s">
        <v>12</v>
      </c>
      <c r="D59" s="30"/>
      <c r="E59" s="25">
        <f t="shared" si="3"/>
        <v>0</v>
      </c>
    </row>
    <row r="60" spans="1:5" x14ac:dyDescent="0.25">
      <c r="A60" s="26" t="s">
        <v>173</v>
      </c>
      <c r="B60" s="28">
        <v>3100</v>
      </c>
      <c r="C60" s="29" t="s">
        <v>59</v>
      </c>
      <c r="D60" s="30"/>
      <c r="E60" s="25">
        <f t="shared" si="3"/>
        <v>0</v>
      </c>
    </row>
    <row r="61" spans="1:5" x14ac:dyDescent="0.25">
      <c r="A61" s="26" t="s">
        <v>174</v>
      </c>
      <c r="B61" s="28">
        <v>4845</v>
      </c>
      <c r="C61" s="29" t="s">
        <v>59</v>
      </c>
      <c r="D61" s="30"/>
      <c r="E61" s="25">
        <f t="shared" si="3"/>
        <v>0</v>
      </c>
    </row>
    <row r="62" spans="1:5" x14ac:dyDescent="0.25">
      <c r="A62" s="26" t="s">
        <v>175</v>
      </c>
      <c r="B62" s="28">
        <v>4845</v>
      </c>
      <c r="C62" s="29" t="s">
        <v>59</v>
      </c>
      <c r="D62" s="30"/>
      <c r="E62" s="25">
        <f t="shared" si="3"/>
        <v>0</v>
      </c>
    </row>
    <row r="63" spans="1:5" x14ac:dyDescent="0.25">
      <c r="A63" s="26" t="s">
        <v>176</v>
      </c>
      <c r="B63" s="28">
        <v>4695</v>
      </c>
      <c r="C63" s="29" t="s">
        <v>59</v>
      </c>
      <c r="D63" s="30"/>
      <c r="E63" s="25">
        <f t="shared" si="3"/>
        <v>0</v>
      </c>
    </row>
    <row r="64" spans="1:5" x14ac:dyDescent="0.25">
      <c r="A64" s="26" t="s">
        <v>177</v>
      </c>
      <c r="B64" s="28">
        <v>1350</v>
      </c>
      <c r="C64" s="29" t="s">
        <v>21</v>
      </c>
      <c r="D64" s="30"/>
      <c r="E64" s="25">
        <f t="shared" si="3"/>
        <v>0</v>
      </c>
    </row>
    <row r="65" spans="1:5" x14ac:dyDescent="0.25">
      <c r="A65" s="26" t="s">
        <v>178</v>
      </c>
      <c r="B65" s="63">
        <v>2690</v>
      </c>
      <c r="C65" s="29" t="s">
        <v>179</v>
      </c>
      <c r="D65" s="30"/>
      <c r="E65" s="25">
        <f t="shared" si="3"/>
        <v>0</v>
      </c>
    </row>
    <row r="66" spans="1:5" ht="15.75" thickBot="1" x14ac:dyDescent="0.3">
      <c r="A66" s="26" t="s">
        <v>180</v>
      </c>
      <c r="B66" s="63">
        <v>2690</v>
      </c>
      <c r="C66" s="29" t="s">
        <v>179</v>
      </c>
      <c r="D66" s="30"/>
      <c r="E66" s="25">
        <f t="shared" si="3"/>
        <v>0</v>
      </c>
    </row>
    <row r="67" spans="1:5" ht="15.75" thickBot="1" x14ac:dyDescent="0.3">
      <c r="A67" s="96" t="s">
        <v>181</v>
      </c>
      <c r="B67" s="97"/>
      <c r="C67" s="97"/>
      <c r="D67" s="97"/>
      <c r="E67" s="98"/>
    </row>
    <row r="68" spans="1:5" ht="15.75" thickBot="1" x14ac:dyDescent="0.3">
      <c r="A68" s="9" t="s">
        <v>10</v>
      </c>
      <c r="B68" s="11" t="s">
        <v>11</v>
      </c>
      <c r="C68" s="12" t="s">
        <v>12</v>
      </c>
      <c r="D68" s="12" t="s">
        <v>13</v>
      </c>
      <c r="E68" s="13" t="s">
        <v>14</v>
      </c>
    </row>
    <row r="69" spans="1:5" x14ac:dyDescent="0.25">
      <c r="A69" s="92" t="s">
        <v>182</v>
      </c>
      <c r="B69" s="93">
        <v>2790</v>
      </c>
      <c r="C69" s="78" t="s">
        <v>31</v>
      </c>
      <c r="D69" s="78"/>
      <c r="E69" s="25">
        <f t="shared" si="3"/>
        <v>0</v>
      </c>
    </row>
    <row r="70" spans="1:5" x14ac:dyDescent="0.25">
      <c r="A70" s="20" t="s">
        <v>183</v>
      </c>
      <c r="B70" s="22">
        <v>1790</v>
      </c>
      <c r="C70" s="23" t="s">
        <v>31</v>
      </c>
      <c r="D70" s="48"/>
      <c r="E70" s="25">
        <f t="shared" si="3"/>
        <v>0</v>
      </c>
    </row>
    <row r="71" spans="1:5" x14ac:dyDescent="0.25">
      <c r="A71" s="20" t="s">
        <v>184</v>
      </c>
      <c r="B71" s="47">
        <v>1490</v>
      </c>
      <c r="C71" s="23" t="s">
        <v>31</v>
      </c>
      <c r="D71" s="48"/>
      <c r="E71" s="25">
        <f t="shared" si="3"/>
        <v>0</v>
      </c>
    </row>
    <row r="72" spans="1:5" x14ac:dyDescent="0.25">
      <c r="A72" s="26" t="s">
        <v>185</v>
      </c>
      <c r="B72" s="28">
        <v>1990</v>
      </c>
      <c r="C72" s="29" t="s">
        <v>31</v>
      </c>
      <c r="D72" s="30"/>
      <c r="E72" s="25">
        <f t="shared" si="3"/>
        <v>0</v>
      </c>
    </row>
    <row r="73" spans="1:5" x14ac:dyDescent="0.25">
      <c r="A73" s="26" t="s">
        <v>186</v>
      </c>
      <c r="B73" s="28">
        <v>3390</v>
      </c>
      <c r="C73" s="29" t="s">
        <v>31</v>
      </c>
      <c r="D73" s="30"/>
      <c r="E73" s="25">
        <f t="shared" si="3"/>
        <v>0</v>
      </c>
    </row>
    <row r="74" spans="1:5" x14ac:dyDescent="0.25">
      <c r="A74" s="26" t="s">
        <v>187</v>
      </c>
      <c r="B74" s="28">
        <v>3390</v>
      </c>
      <c r="C74" s="29" t="s">
        <v>31</v>
      </c>
      <c r="D74" s="30"/>
      <c r="E74" s="25">
        <f t="shared" si="3"/>
        <v>0</v>
      </c>
    </row>
    <row r="75" spans="1:5" x14ac:dyDescent="0.25">
      <c r="A75" s="26" t="s">
        <v>188</v>
      </c>
      <c r="B75" s="28">
        <v>590</v>
      </c>
      <c r="C75" s="29" t="s">
        <v>31</v>
      </c>
      <c r="D75" s="30"/>
      <c r="E75" s="25">
        <f t="shared" si="3"/>
        <v>0</v>
      </c>
    </row>
    <row r="76" spans="1:5" x14ac:dyDescent="0.25">
      <c r="A76" s="26" t="s">
        <v>189</v>
      </c>
      <c r="B76" s="28">
        <v>1100</v>
      </c>
      <c r="C76" s="29" t="s">
        <v>31</v>
      </c>
      <c r="D76" s="30"/>
      <c r="E76" s="25">
        <f t="shared" si="3"/>
        <v>0</v>
      </c>
    </row>
    <row r="77" spans="1:5" x14ac:dyDescent="0.25">
      <c r="A77" s="26" t="s">
        <v>190</v>
      </c>
      <c r="B77" s="28">
        <v>720</v>
      </c>
      <c r="C77" s="29" t="s">
        <v>31</v>
      </c>
      <c r="D77" s="30"/>
      <c r="E77" s="25">
        <f t="shared" si="3"/>
        <v>0</v>
      </c>
    </row>
    <row r="78" spans="1:5" x14ac:dyDescent="0.25">
      <c r="A78" s="26" t="s">
        <v>191</v>
      </c>
      <c r="B78" s="28">
        <v>750</v>
      </c>
      <c r="C78" s="29" t="s">
        <v>31</v>
      </c>
      <c r="D78" s="30"/>
      <c r="E78" s="25">
        <f t="shared" si="3"/>
        <v>0</v>
      </c>
    </row>
    <row r="79" spans="1:5" ht="15.75" thickBot="1" x14ac:dyDescent="0.3">
      <c r="A79" s="67" t="s">
        <v>192</v>
      </c>
      <c r="B79" s="94">
        <v>1490</v>
      </c>
      <c r="C79" s="69" t="s">
        <v>31</v>
      </c>
      <c r="D79" s="70"/>
      <c r="E79" s="84">
        <f t="shared" si="3"/>
        <v>0</v>
      </c>
    </row>
    <row r="80" spans="1:5" ht="15.75" thickBot="1" x14ac:dyDescent="0.3">
      <c r="A80" s="96" t="s">
        <v>193</v>
      </c>
      <c r="B80" s="97"/>
      <c r="C80" s="97"/>
      <c r="D80" s="97"/>
      <c r="E80" s="98"/>
    </row>
    <row r="81" spans="1:5" ht="15.75" thickBot="1" x14ac:dyDescent="0.3">
      <c r="A81" s="9" t="s">
        <v>10</v>
      </c>
      <c r="B81" s="11" t="s">
        <v>11</v>
      </c>
      <c r="C81" s="12" t="s">
        <v>12</v>
      </c>
      <c r="D81" s="12" t="s">
        <v>13</v>
      </c>
      <c r="E81" s="13" t="s">
        <v>14</v>
      </c>
    </row>
    <row r="82" spans="1:5" x14ac:dyDescent="0.25">
      <c r="A82" s="41" t="s">
        <v>194</v>
      </c>
      <c r="B82" s="43">
        <v>4590</v>
      </c>
      <c r="C82" s="44" t="s">
        <v>195</v>
      </c>
      <c r="D82" s="45"/>
      <c r="E82" s="46">
        <f t="shared" si="3"/>
        <v>0</v>
      </c>
    </row>
    <row r="83" spans="1:5" x14ac:dyDescent="0.25">
      <c r="A83" s="26" t="s">
        <v>196</v>
      </c>
      <c r="B83" s="28">
        <v>4790</v>
      </c>
      <c r="C83" s="29" t="s">
        <v>195</v>
      </c>
      <c r="D83" s="30"/>
      <c r="E83" s="25">
        <f t="shared" si="3"/>
        <v>0</v>
      </c>
    </row>
    <row r="84" spans="1:5" x14ac:dyDescent="0.25">
      <c r="A84" s="26" t="s">
        <v>197</v>
      </c>
      <c r="B84" s="28">
        <v>5190</v>
      </c>
      <c r="C84" s="29" t="s">
        <v>147</v>
      </c>
      <c r="D84" s="30"/>
      <c r="E84" s="25">
        <f t="shared" si="3"/>
        <v>0</v>
      </c>
    </row>
    <row r="85" spans="1:5" x14ac:dyDescent="0.25">
      <c r="A85" s="26" t="s">
        <v>198</v>
      </c>
      <c r="B85" s="28">
        <v>3200</v>
      </c>
      <c r="C85" s="29" t="s">
        <v>147</v>
      </c>
      <c r="D85" s="30"/>
      <c r="E85" s="25">
        <f t="shared" si="3"/>
        <v>0</v>
      </c>
    </row>
    <row r="86" spans="1:5" x14ac:dyDescent="0.25">
      <c r="A86" s="26" t="s">
        <v>199</v>
      </c>
      <c r="B86" s="28">
        <v>2100</v>
      </c>
      <c r="C86" s="29" t="s">
        <v>195</v>
      </c>
      <c r="D86" s="30"/>
      <c r="E86" s="25">
        <f t="shared" si="3"/>
        <v>0</v>
      </c>
    </row>
    <row r="87" spans="1:5" x14ac:dyDescent="0.25">
      <c r="A87" s="26" t="s">
        <v>200</v>
      </c>
      <c r="B87" s="28">
        <v>5350</v>
      </c>
      <c r="C87" s="29" t="s">
        <v>201</v>
      </c>
      <c r="D87" s="30"/>
      <c r="E87" s="25">
        <f t="shared" si="3"/>
        <v>0</v>
      </c>
    </row>
    <row r="88" spans="1:5" x14ac:dyDescent="0.25">
      <c r="A88" s="26" t="s">
        <v>202</v>
      </c>
      <c r="B88" s="28">
        <v>1650</v>
      </c>
      <c r="C88" s="29" t="s">
        <v>195</v>
      </c>
      <c r="D88" s="30"/>
      <c r="E88" s="25">
        <f t="shared" si="3"/>
        <v>0</v>
      </c>
    </row>
    <row r="89" spans="1:5" x14ac:dyDescent="0.25">
      <c r="A89" s="26" t="s">
        <v>203</v>
      </c>
      <c r="B89" s="28">
        <v>6000</v>
      </c>
      <c r="C89" s="29" t="s">
        <v>201</v>
      </c>
      <c r="D89" s="30"/>
      <c r="E89" s="25">
        <f t="shared" si="3"/>
        <v>0</v>
      </c>
    </row>
    <row r="90" spans="1:5" x14ac:dyDescent="0.25">
      <c r="A90" s="26" t="s">
        <v>204</v>
      </c>
      <c r="B90" s="28">
        <v>3650</v>
      </c>
      <c r="C90" s="29" t="s">
        <v>195</v>
      </c>
      <c r="D90" s="30"/>
      <c r="E90" s="25">
        <f t="shared" si="3"/>
        <v>0</v>
      </c>
    </row>
    <row r="91" spans="1:5" x14ac:dyDescent="0.25">
      <c r="A91" s="26" t="s">
        <v>205</v>
      </c>
      <c r="B91" s="28">
        <v>680</v>
      </c>
      <c r="C91" s="29" t="s">
        <v>31</v>
      </c>
      <c r="D91" s="30"/>
      <c r="E91" s="25">
        <f t="shared" si="3"/>
        <v>0</v>
      </c>
    </row>
    <row r="92" spans="1:5" x14ac:dyDescent="0.25">
      <c r="A92" s="26" t="s">
        <v>206</v>
      </c>
      <c r="B92" s="28">
        <v>680</v>
      </c>
      <c r="C92" s="29" t="s">
        <v>31</v>
      </c>
      <c r="D92" s="30"/>
      <c r="E92" s="25">
        <f t="shared" si="3"/>
        <v>0</v>
      </c>
    </row>
    <row r="93" spans="1:5" x14ac:dyDescent="0.25">
      <c r="A93" s="26" t="s">
        <v>207</v>
      </c>
      <c r="B93" s="28">
        <v>1250</v>
      </c>
      <c r="C93" s="29" t="s">
        <v>31</v>
      </c>
      <c r="D93" s="30"/>
      <c r="E93" s="25">
        <f t="shared" si="3"/>
        <v>0</v>
      </c>
    </row>
    <row r="94" spans="1:5" ht="15.75" thickBot="1" x14ac:dyDescent="0.3">
      <c r="A94" s="67" t="s">
        <v>208</v>
      </c>
      <c r="B94" s="94">
        <v>790</v>
      </c>
      <c r="C94" s="69" t="s">
        <v>31</v>
      </c>
      <c r="D94" s="70"/>
      <c r="E94" s="84">
        <f t="shared" si="3"/>
        <v>0</v>
      </c>
    </row>
    <row r="95" spans="1:5" ht="15.75" thickBot="1" x14ac:dyDescent="0.3">
      <c r="A95" s="95" t="s">
        <v>209</v>
      </c>
    </row>
  </sheetData>
  <mergeCells count="7">
    <mergeCell ref="A80:E80"/>
    <mergeCell ref="A2:E2"/>
    <mergeCell ref="A12:E12"/>
    <mergeCell ref="A33:E33"/>
    <mergeCell ref="A40:E40"/>
    <mergeCell ref="A45:E45"/>
    <mergeCell ref="A67:E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Los Chilcos</cp:lastModifiedBy>
  <dcterms:created xsi:type="dcterms:W3CDTF">2020-09-15T14:20:25Z</dcterms:created>
  <dcterms:modified xsi:type="dcterms:W3CDTF">2020-09-15T16:07:52Z</dcterms:modified>
</cp:coreProperties>
</file>