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330"/>
  </bookViews>
  <sheets>
    <sheet name="Lista de Precios y Pedido" sheetId="2" r:id="rId1"/>
    <sheet name="Abarrotes" sheetId="4" r:id="rId2"/>
    <sheet name="Hoja1" sheetId="5" state="hidden" r:id="rId3"/>
    <sheet name="Hoja3" sheetId="3" state="hidden" r:id="rId4"/>
  </sheets>
  <definedNames>
    <definedName name="_xlnm._FilterDatabase" localSheetId="0" hidden="1">'Lista de Precios y Pedido'!$B$16:$G$102</definedName>
    <definedName name="_xlnm.Print_Area" localSheetId="3">Hoja3!$A$1:$P$50</definedName>
    <definedName name="_xlnm.Print_Titles" localSheetId="0">'Lista de Precios y Pedido'!$1:$14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4" i="2" l="1"/>
  <c r="G93" i="2"/>
  <c r="G87" i="2"/>
  <c r="G101" i="2" l="1"/>
  <c r="G85" i="2" l="1"/>
  <c r="G89" i="2" l="1"/>
  <c r="G86" i="2" l="1"/>
  <c r="G84" i="2"/>
  <c r="G83" i="2"/>
  <c r="G88" i="2"/>
  <c r="E13" i="2"/>
  <c r="G79" i="2"/>
  <c r="E62" i="4"/>
  <c r="G23" i="2"/>
  <c r="E56" i="4"/>
  <c r="E55" i="4"/>
  <c r="E61" i="4"/>
  <c r="E60" i="4"/>
  <c r="E59" i="4"/>
  <c r="E23" i="4"/>
  <c r="E24" i="4"/>
  <c r="G100" i="2"/>
  <c r="E36" i="4"/>
  <c r="E37" i="4"/>
  <c r="E38" i="4"/>
  <c r="E39" i="4"/>
  <c r="E35" i="4"/>
  <c r="E34" i="4"/>
  <c r="E6" i="4"/>
  <c r="E4" i="4"/>
  <c r="E5" i="4"/>
  <c r="E7" i="4"/>
  <c r="E8" i="4"/>
  <c r="E9" i="4"/>
  <c r="E10" i="4"/>
  <c r="E11" i="4"/>
  <c r="G92" i="2"/>
  <c r="G73" i="2"/>
  <c r="G20" i="2"/>
  <c r="E18" i="4"/>
  <c r="E16" i="4"/>
  <c r="E3" i="4"/>
  <c r="G49" i="2"/>
  <c r="G97" i="2"/>
  <c r="E85" i="4"/>
  <c r="E54" i="4"/>
  <c r="E58" i="4"/>
  <c r="E79" i="4"/>
  <c r="E80" i="4"/>
  <c r="E81" i="4"/>
  <c r="E82" i="4"/>
  <c r="E83" i="4"/>
  <c r="E84" i="4"/>
  <c r="E86" i="4"/>
  <c r="E87" i="4"/>
  <c r="E88" i="4"/>
  <c r="E89" i="4"/>
  <c r="E78" i="4"/>
  <c r="E67" i="4"/>
  <c r="E68" i="4"/>
  <c r="E69" i="4"/>
  <c r="E70" i="4"/>
  <c r="E71" i="4"/>
  <c r="E72" i="4"/>
  <c r="E73" i="4"/>
  <c r="E74" i="4"/>
  <c r="E75" i="4"/>
  <c r="E46" i="4"/>
  <c r="E47" i="4"/>
  <c r="E48" i="4"/>
  <c r="E49" i="4"/>
  <c r="E50" i="4"/>
  <c r="E51" i="4"/>
  <c r="E52" i="4"/>
  <c r="E53" i="4"/>
  <c r="E57" i="4"/>
  <c r="E63" i="4"/>
  <c r="E64" i="4"/>
  <c r="E42" i="4"/>
  <c r="E43" i="4"/>
  <c r="E41" i="4"/>
  <c r="E14" i="4"/>
  <c r="E15" i="4"/>
  <c r="E17" i="4"/>
  <c r="E19" i="4"/>
  <c r="E20" i="4"/>
  <c r="E21" i="4"/>
  <c r="E22" i="4"/>
  <c r="E25" i="4"/>
  <c r="E26" i="4"/>
  <c r="E27" i="4"/>
  <c r="E28" i="4"/>
  <c r="E29" i="4"/>
  <c r="E30" i="4"/>
  <c r="E31" i="4"/>
  <c r="E32" i="4"/>
  <c r="E77" i="4"/>
  <c r="E66" i="4"/>
  <c r="E45" i="4"/>
  <c r="E13" i="4"/>
  <c r="F2" i="4"/>
  <c r="G80" i="2"/>
  <c r="G81" i="2"/>
  <c r="G82" i="2"/>
  <c r="G90" i="2"/>
  <c r="G95" i="2"/>
  <c r="G96" i="2"/>
  <c r="G98" i="2"/>
  <c r="G99" i="2"/>
  <c r="G102" i="2"/>
  <c r="G78" i="2"/>
  <c r="G17" i="2"/>
  <c r="G18" i="2"/>
  <c r="G19" i="2"/>
  <c r="G21" i="2"/>
  <c r="G22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4" i="2"/>
  <c r="G75" i="2"/>
  <c r="G76" i="2"/>
  <c r="G16" i="2"/>
  <c r="G9" i="2" l="1"/>
  <c r="G8" i="2"/>
</calcChain>
</file>

<file path=xl/sharedStrings.xml><?xml version="1.0" encoding="utf-8"?>
<sst xmlns="http://schemas.openxmlformats.org/spreadsheetml/2006/main" count="606" uniqueCount="287">
  <si>
    <t>Unidad</t>
  </si>
  <si>
    <t>Precio</t>
  </si>
  <si>
    <t>Alcachofa</t>
  </si>
  <si>
    <t>Apio</t>
  </si>
  <si>
    <t>Berros</t>
  </si>
  <si>
    <t>Betarragas</t>
  </si>
  <si>
    <t>Brocoli</t>
  </si>
  <si>
    <t>Choclo Am.</t>
  </si>
  <si>
    <t>Choclo Humero</t>
  </si>
  <si>
    <t>Lech. Lolo Marina</t>
  </si>
  <si>
    <t>Lech. Milanesa</t>
  </si>
  <si>
    <t>Palta Hass</t>
  </si>
  <si>
    <t>Papas</t>
  </si>
  <si>
    <t>Pimiento Rojo Ex</t>
  </si>
  <si>
    <t>Pimiento Verde</t>
  </si>
  <si>
    <t>Pimiento Amarillo</t>
  </si>
  <si>
    <t>Puerros</t>
  </si>
  <si>
    <t>Repollo Crespo</t>
  </si>
  <si>
    <t>Repollo Morado</t>
  </si>
  <si>
    <t>Tomate 1ª</t>
  </si>
  <si>
    <t>Zanahoria</t>
  </si>
  <si>
    <t>Zapallo Italiano</t>
  </si>
  <si>
    <t>Zapallo Amarillo</t>
  </si>
  <si>
    <t>Pomelo</t>
  </si>
  <si>
    <t>Kiwi</t>
  </si>
  <si>
    <t>Limón</t>
  </si>
  <si>
    <t>Tuna</t>
  </si>
  <si>
    <t>Manzana Fuji</t>
  </si>
  <si>
    <t>Manzana Royal</t>
  </si>
  <si>
    <t>Manzana Verde</t>
  </si>
  <si>
    <t>Naranja de Jugo</t>
  </si>
  <si>
    <t>Naranja mesa</t>
  </si>
  <si>
    <t>Piña</t>
  </si>
  <si>
    <t>Platano</t>
  </si>
  <si>
    <t>FRUTAS</t>
  </si>
  <si>
    <t>OTROS</t>
  </si>
  <si>
    <t>Acelgas 800 gr</t>
  </si>
  <si>
    <t>Aji amarrillo</t>
  </si>
  <si>
    <t>Aji cacho de cabra 200 g</t>
  </si>
  <si>
    <t>Albahaca 100g</t>
  </si>
  <si>
    <t>Alcachofa Argentina</t>
  </si>
  <si>
    <t>Brote de Alfafa bdja 150 g</t>
  </si>
  <si>
    <t>Brote de Arbeja 150g</t>
  </si>
  <si>
    <t>Brote de Soja</t>
  </si>
  <si>
    <t>Bruselas</t>
  </si>
  <si>
    <t>Cebollas Blanca</t>
  </si>
  <si>
    <t>Cebolla Morada</t>
  </si>
  <si>
    <t>Chalota</t>
  </si>
  <si>
    <t>Champiñon Ostra 200g</t>
  </si>
  <si>
    <t>Champiñon Paris 200 gr</t>
  </si>
  <si>
    <t>Champiñon Portobello 200 gr</t>
  </si>
  <si>
    <t>Champiñon chitake 100 gr</t>
  </si>
  <si>
    <t>Cilantro 150 g</t>
  </si>
  <si>
    <t>Espinaca 1/2</t>
  </si>
  <si>
    <t>Estragon 50 g</t>
  </si>
  <si>
    <t>Endibias</t>
  </si>
  <si>
    <t>jenjibre 150 gr</t>
  </si>
  <si>
    <t>Laurel</t>
  </si>
  <si>
    <t>Lech. Española 200 gr</t>
  </si>
  <si>
    <t>Lechuga Hidroponica 200 g</t>
  </si>
  <si>
    <t>Lechuga Hidroponica Rosal</t>
  </si>
  <si>
    <t>Lechuga Hidroponica verde</t>
  </si>
  <si>
    <t>Maiz Morado</t>
  </si>
  <si>
    <t>Menta 40g</t>
  </si>
  <si>
    <t>Mix de Hojas 200g</t>
  </si>
  <si>
    <t>Mote Fresco 1/2</t>
  </si>
  <si>
    <t>Pepino Ensalada 330 gr</t>
  </si>
  <si>
    <t>Perejil 150gr</t>
  </si>
  <si>
    <t>Perifolio 0,40 gr</t>
  </si>
  <si>
    <t>k</t>
  </si>
  <si>
    <t>Repollo Brusela</t>
  </si>
  <si>
    <t>Rucula 100gr</t>
  </si>
  <si>
    <t>Tomate Cocktail 1/2 k</t>
  </si>
  <si>
    <t>Tomate 2da</t>
  </si>
  <si>
    <t>yuca</t>
  </si>
  <si>
    <t>Limon Sutil</t>
  </si>
  <si>
    <t>Frutilla 1/2 k</t>
  </si>
  <si>
    <t>Mandarina</t>
  </si>
  <si>
    <t>Aceitunas verde  *</t>
  </si>
  <si>
    <t>Aceitunas Negras *</t>
  </si>
  <si>
    <t>Lista valida del 02/08 al 08/08/17</t>
  </si>
  <si>
    <t>pqte</t>
  </si>
  <si>
    <t>kg</t>
  </si>
  <si>
    <t xml:space="preserve">Ají Verde </t>
  </si>
  <si>
    <t>100 grs</t>
  </si>
  <si>
    <t>ud</t>
  </si>
  <si>
    <t>bdja</t>
  </si>
  <si>
    <t>Camote Amarillo /Morado</t>
  </si>
  <si>
    <t>Cebollines 150 gr</t>
  </si>
  <si>
    <t>Ciboulette 20gr</t>
  </si>
  <si>
    <t>Coliflor  1 kg</t>
  </si>
  <si>
    <t>Diente  Dragón 150gr</t>
  </si>
  <si>
    <t>Esparragos 0,400 gr</t>
  </si>
  <si>
    <t>Lech. Costina Res/ 0,700gr</t>
  </si>
  <si>
    <t>Lech. Escarola/ 0,800gr</t>
  </si>
  <si>
    <t>Poroto Verde 1/2 k</t>
  </si>
  <si>
    <t>un</t>
  </si>
  <si>
    <t xml:space="preserve">Rabanitos </t>
  </si>
  <si>
    <t>Ajo  220 gr</t>
  </si>
  <si>
    <t>( 3 und)</t>
  </si>
  <si>
    <t>OFERTAS DE LA SEMANA</t>
  </si>
  <si>
    <t>LECHUGA ESCAROLA</t>
  </si>
  <si>
    <t>PALTA</t>
  </si>
  <si>
    <t>MANZANA FUJI</t>
  </si>
  <si>
    <t>MANI</t>
  </si>
  <si>
    <t>Pera Packam´s</t>
  </si>
  <si>
    <t>Cantidad</t>
  </si>
  <si>
    <t>Total</t>
  </si>
  <si>
    <t>Descripción</t>
  </si>
  <si>
    <t>Compra Total</t>
  </si>
  <si>
    <t>Simone Ridelenski</t>
  </si>
  <si>
    <t>simone.ride@gmail.com</t>
  </si>
  <si>
    <t>Cel: +56992996417</t>
  </si>
  <si>
    <r>
      <t xml:space="preserve">Pepino de Fruta/ </t>
    </r>
    <r>
      <rPr>
        <b/>
        <sz val="11"/>
        <color theme="1"/>
        <rFont val="Calibri"/>
        <family val="2"/>
        <scheme val="minor"/>
      </rPr>
      <t>Fuera de temporada</t>
    </r>
  </si>
  <si>
    <r>
      <t xml:space="preserve">Platano Peruano </t>
    </r>
    <r>
      <rPr>
        <b/>
        <sz val="11"/>
        <color theme="1"/>
        <rFont val="Calibri"/>
        <family val="2"/>
        <scheme val="minor"/>
      </rPr>
      <t>(Para Freir)</t>
    </r>
  </si>
  <si>
    <t>Nombre:</t>
  </si>
  <si>
    <t>Dirección:</t>
  </si>
  <si>
    <t>Comuna:</t>
  </si>
  <si>
    <t>Teléfono:</t>
  </si>
  <si>
    <t>E-mail:</t>
  </si>
  <si>
    <t>VERDURAS</t>
  </si>
  <si>
    <t>Las Condes, La Dehesa, Lo Barnechea, Vitacura y Proviencia</t>
  </si>
  <si>
    <r>
      <rPr>
        <b/>
        <sz val="11"/>
        <color theme="1"/>
        <rFont val="Calibri"/>
        <family val="2"/>
        <scheme val="minor"/>
      </rPr>
      <t xml:space="preserve">Ñuñoa y La Reina, </t>
    </r>
    <r>
      <rPr>
        <sz val="11"/>
        <color theme="1"/>
        <rFont val="Calibri"/>
        <family val="2"/>
        <scheme val="minor"/>
      </rPr>
      <t>entrega una vez a la semana, con pedido mínimo de $ 18.000</t>
    </r>
  </si>
  <si>
    <t>contacto@chilcos.cl</t>
  </si>
  <si>
    <t>Entrega de Martes a Sabado, pedido mínimo de $ 15.000</t>
  </si>
  <si>
    <t>Transferencia bancaria, efectivo o cheque.</t>
  </si>
  <si>
    <t>Forma de Pagamento:</t>
  </si>
  <si>
    <t>ENTREGAS SIN COBRANZA DE TASAS</t>
  </si>
  <si>
    <t>Chicureo</t>
  </si>
  <si>
    <t>Entrega una vez a la semana, pedido mínimo de $ 20.000</t>
  </si>
  <si>
    <t>Papa Bruja (Chilota) Azul</t>
  </si>
  <si>
    <t>Papa Semilla (redonda)</t>
  </si>
  <si>
    <t>Papa Topinambur (Peruana)</t>
  </si>
  <si>
    <t>Aceitunas Morada</t>
  </si>
  <si>
    <t>Huevos Extra 30 unidades</t>
  </si>
  <si>
    <t>Berengenas 0,250g (aprox 3 un/quilo)</t>
  </si>
  <si>
    <t>Enviar pedidos para</t>
  </si>
  <si>
    <t xml:space="preserve">Pedidos para </t>
  </si>
  <si>
    <t xml:space="preserve">Frutilla </t>
  </si>
  <si>
    <t xml:space="preserve">Tomate Cocktail </t>
  </si>
  <si>
    <t>limon de pica</t>
  </si>
  <si>
    <t>220 gr</t>
  </si>
  <si>
    <t>Huevo Super</t>
  </si>
  <si>
    <t>kiwi</t>
  </si>
  <si>
    <t xml:space="preserve">Mote Fresco </t>
  </si>
  <si>
    <t>Arroz Tucapel</t>
  </si>
  <si>
    <t>Salsa tomate Malloa, carozzi, luchetti (según disponibilidad)</t>
  </si>
  <si>
    <t>Sal Lobo 1 kg</t>
  </si>
  <si>
    <t>Azucar Iansa 1 kg</t>
  </si>
  <si>
    <t>Te lipton cja individual</t>
  </si>
  <si>
    <t>Caldo Maggi (verdura, pollo, carne)</t>
  </si>
  <si>
    <t>Garbanzo 1 kg</t>
  </si>
  <si>
    <t>Lentejas 1 kg</t>
  </si>
  <si>
    <t>Papel higiénico Elite o confort según disponibilidad</t>
  </si>
  <si>
    <t>LACTEOS</t>
  </si>
  <si>
    <t>Leche entera según disponibilidad de marca</t>
  </si>
  <si>
    <t>Leche semi descremada según disponibilidad de marca</t>
  </si>
  <si>
    <t>Leche descremada según disponibilidad de marca</t>
  </si>
  <si>
    <t>Yoghurt de litro natural</t>
  </si>
  <si>
    <t>Crema de leche litro</t>
  </si>
  <si>
    <t>Crema de leche cajita</t>
  </si>
  <si>
    <t>Queso fresco tubo</t>
  </si>
  <si>
    <t>Mantequilla 250 grs con sal</t>
  </si>
  <si>
    <t>Lts</t>
  </si>
  <si>
    <t>Mantequilla 250 grs sin sal</t>
  </si>
  <si>
    <t xml:space="preserve">Clorogel </t>
  </si>
  <si>
    <t>CIF</t>
  </si>
  <si>
    <t>Limpia vidrios</t>
  </si>
  <si>
    <t>Anti grasa</t>
  </si>
  <si>
    <t>Esponja de lavar</t>
  </si>
  <si>
    <t>Virutillas</t>
  </si>
  <si>
    <t>Paño amarillos para limpiar</t>
  </si>
  <si>
    <t>Poet distintos aromas</t>
  </si>
  <si>
    <t>Ramitas bolsa grande</t>
  </si>
  <si>
    <t>Galletas de mantequilla</t>
  </si>
  <si>
    <t>Galletas de maravilla</t>
  </si>
  <si>
    <t>Galletas Oreo</t>
  </si>
  <si>
    <t>Galleta triton</t>
  </si>
  <si>
    <t>bol</t>
  </si>
  <si>
    <t>cja</t>
  </si>
  <si>
    <t>display</t>
  </si>
  <si>
    <t>ABARROTES</t>
  </si>
  <si>
    <t>CONFITERIA</t>
  </si>
  <si>
    <t>PANADERIA</t>
  </si>
  <si>
    <t>Pan marraqueta amasanderia peruana</t>
  </si>
  <si>
    <t>Masa Sopaipilla</t>
  </si>
  <si>
    <t>Corbatitas Luchetti o Carozzi (según disponibilidad)</t>
  </si>
  <si>
    <t>Espiral Luchetti o Carozzi (según disponibilidad)</t>
  </si>
  <si>
    <t>Masa de empanada mediana</t>
  </si>
  <si>
    <t>Aceite maravilla Chef</t>
  </si>
  <si>
    <t>8 un</t>
  </si>
  <si>
    <t>Masa de Pizza (2 masas)</t>
  </si>
  <si>
    <t>Aceite Oliva</t>
  </si>
  <si>
    <t>Ají Verde 220 gr</t>
  </si>
  <si>
    <t xml:space="preserve">Guantes amarillo lavalosa </t>
  </si>
  <si>
    <t>Espinaca deshojada</t>
  </si>
  <si>
    <t>NO</t>
  </si>
  <si>
    <t>Lech. Lollo Roble (parecida a la española)</t>
  </si>
  <si>
    <t>Lechuga Hidroponica Rosa</t>
  </si>
  <si>
    <t>1/2 kg</t>
  </si>
  <si>
    <t>Canutones Luchetti o Carozzi (según disponibilidad)</t>
  </si>
  <si>
    <t>Servilletas de mesa (200 un) según disponibilidad marca</t>
  </si>
  <si>
    <t>Leche Chocolate 1 Lts Colun</t>
  </si>
  <si>
    <t xml:space="preserve">Cloro </t>
  </si>
  <si>
    <t>TOTAL F Y V</t>
  </si>
  <si>
    <t>Papas Tika</t>
  </si>
  <si>
    <t>Pera Packams</t>
  </si>
  <si>
    <t>200 grs</t>
  </si>
  <si>
    <t>CONGELADOS</t>
  </si>
  <si>
    <t>Pastelera Interagro bolsa kilo</t>
  </si>
  <si>
    <t>Ensalada jardinera Minuto verde bolsa kilo</t>
  </si>
  <si>
    <t>Choclo Minuto verde bolsa kilo</t>
  </si>
  <si>
    <t>Arveja Minuto verde bolsa kilo</t>
  </si>
  <si>
    <t>Mix de Berries El sauce bolsa kilo</t>
  </si>
  <si>
    <t>Poroto Verde Minuto verde bolsa kilo</t>
  </si>
  <si>
    <t>Poroto granado Minuto verde bolsa kilo</t>
  </si>
  <si>
    <t>Papa duquesa Lutosa (belgica) bolsa kilo</t>
  </si>
  <si>
    <t>Bolsa papas fritas FarmFrites (Holanda) 2 kilos</t>
  </si>
  <si>
    <t>Café Nescafé 170 grs tarro</t>
  </si>
  <si>
    <t>(*) formato rotisería</t>
  </si>
  <si>
    <t>Queso mantecoso 1 kilo(*)</t>
  </si>
  <si>
    <t>Queso mantecoso 1/2 kilo(*)</t>
  </si>
  <si>
    <t>Queso mantecoso laminado(*)</t>
  </si>
  <si>
    <t xml:space="preserve">Queso fresco(*) </t>
  </si>
  <si>
    <t>Jamón pechuga de pavo cocido(*)</t>
  </si>
  <si>
    <t>Jamón pechuga de pavo ahumado(*)</t>
  </si>
  <si>
    <t>Jamón cerdo pierna(*)</t>
  </si>
  <si>
    <t>Aji Rocoto</t>
  </si>
  <si>
    <t xml:space="preserve">Poroto Verde </t>
  </si>
  <si>
    <t>NOTA: Ante fluctuaciones relevantes de precios, esta lista podría cambiar sin previo aviso en algún producto</t>
  </si>
  <si>
    <t>FRUTOS SECOS</t>
  </si>
  <si>
    <t>Nuez</t>
  </si>
  <si>
    <t>Almendras</t>
  </si>
  <si>
    <t>Maní c/sal</t>
  </si>
  <si>
    <t>Maní s/sal</t>
  </si>
  <si>
    <t>1/2 kilo</t>
  </si>
  <si>
    <t>Mix frutos secos</t>
  </si>
  <si>
    <t>Mani Japonés tradicional</t>
  </si>
  <si>
    <t>Tomate pera</t>
  </si>
  <si>
    <t>Mango (dos unidades 1kg aprox)</t>
  </si>
  <si>
    <t>Despacho al Oriente de Santiago de Lunes  a Sábado</t>
  </si>
  <si>
    <t>Champiñon shitake 100 gr</t>
  </si>
  <si>
    <t xml:space="preserve">Berenjenas </t>
  </si>
  <si>
    <t>aprox</t>
  </si>
  <si>
    <t>ARTICULO ASEO OTROS</t>
  </si>
  <si>
    <t>cajita leche chocolate colun</t>
  </si>
  <si>
    <t>Jamón pechuga de pavo ahumado 1/2 kilo(*)</t>
  </si>
  <si>
    <t>Jamón pechuga de pavo cocido 1/2 kilo(*)</t>
  </si>
  <si>
    <t>Queso mantecoso trozo Matthei 1/2 kilo</t>
  </si>
  <si>
    <t>Queso mantecoso trozo Matthei 1/4 kilo</t>
  </si>
  <si>
    <t>Queso mantecoso Matthei 1/2 kilo laminado</t>
  </si>
  <si>
    <t>Queso mantecoso laminado Matthei 1/4 kilo</t>
  </si>
  <si>
    <t>Higienizante 0,5 litros alcohol al 70% para manos y ambientes</t>
  </si>
  <si>
    <t>PRODUCTO NUEVO PARA ESTAR MAS PROTEGIDOS</t>
  </si>
  <si>
    <t>Atún Van Gams</t>
  </si>
  <si>
    <t>Tallarines Luchetti o Carozzi (según disponibilidad)</t>
  </si>
  <si>
    <t>Papas fritas TIM bolsa grande</t>
  </si>
  <si>
    <t>Aji amarillo 0,10 gr</t>
  </si>
  <si>
    <t>Queso Matthei especiado Merkén 1/4 (producto nuevo)</t>
  </si>
  <si>
    <t xml:space="preserve">Alcachofa </t>
  </si>
  <si>
    <t>Poroto Burro 1 kg</t>
  </si>
  <si>
    <t>Jamón cerdo pierna 1/2 kilo(*)</t>
  </si>
  <si>
    <t>Salame Italiano 100 grs(*)</t>
  </si>
  <si>
    <t>1/4 kg</t>
  </si>
  <si>
    <t>250 grs</t>
  </si>
  <si>
    <t>Arándanos</t>
  </si>
  <si>
    <t>Palta Hass chilena</t>
  </si>
  <si>
    <t>Bolsa de negrita (20 unidades)</t>
  </si>
  <si>
    <t>Bolsa de super ocho (24 unidades)</t>
  </si>
  <si>
    <t>Caja de Brownie (12 unidades)</t>
  </si>
  <si>
    <t>Caja Barritas de cereal Manzana, chocolate, frutilla, durazno (20 unidades)</t>
  </si>
  <si>
    <t>Ramita colación (10 bolsitas)</t>
  </si>
  <si>
    <t>Papas fritas colación (10 unidades)</t>
  </si>
  <si>
    <t>Pimiento Rojo Extra</t>
  </si>
  <si>
    <t>Coliflor 1 kg</t>
  </si>
  <si>
    <t>Manzana Roja</t>
  </si>
  <si>
    <t>Cerezas</t>
  </si>
  <si>
    <t>Durazno Peludo</t>
  </si>
  <si>
    <t xml:space="preserve">Damasco </t>
  </si>
  <si>
    <t>Nectarin</t>
  </si>
  <si>
    <t>Manzana Fuji estado unidense</t>
  </si>
  <si>
    <t>Durazno nectarin</t>
  </si>
  <si>
    <t>Sandía</t>
  </si>
  <si>
    <t>Frambuesa</t>
  </si>
  <si>
    <t>Melón calameño</t>
  </si>
  <si>
    <t>Melón tuna</t>
  </si>
  <si>
    <t>12/01/2021 al  19/01/2021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</si>
</sst>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6"/>
      <color theme="3" tint="0.3999755851924192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7">
    <xf numFmtId="0" fontId="0" fillId="0" borderId="0" xfId="0"/>
    <xf numFmtId="0" fontId="0" fillId="0" borderId="0" xfId="0" applyFill="1"/>
    <xf numFmtId="0" fontId="0" fillId="0" borderId="0" xfId="0" applyFont="1"/>
    <xf numFmtId="164" fontId="0" fillId="6" borderId="7" xfId="0" applyNumberFormat="1" applyFont="1" applyFill="1" applyBorder="1"/>
    <xf numFmtId="164" fontId="0" fillId="0" borderId="4" xfId="1" applyNumberFormat="1" applyFon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164" fontId="0" fillId="0" borderId="3" xfId="1" applyNumberFormat="1" applyFont="1" applyFill="1" applyBorder="1" applyAlignment="1">
      <alignment horizontal="center"/>
    </xf>
    <xf numFmtId="164" fontId="0" fillId="0" borderId="14" xfId="1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7" borderId="0" xfId="0" applyFont="1" applyFill="1"/>
    <xf numFmtId="0" fontId="2" fillId="7" borderId="0" xfId="0" applyFont="1" applyFill="1" applyAlignment="1">
      <alignment horizontal="right" indent="1"/>
    </xf>
    <xf numFmtId="0" fontId="2" fillId="7" borderId="0" xfId="0" applyFont="1" applyFill="1"/>
    <xf numFmtId="0" fontId="5" fillId="3" borderId="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64" fontId="5" fillId="3" borderId="9" xfId="1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4" borderId="5" xfId="0" applyFont="1" applyFill="1" applyBorder="1" applyAlignment="1"/>
    <xf numFmtId="0" fontId="2" fillId="4" borderId="6" xfId="0" applyFont="1" applyFill="1" applyBorder="1" applyAlignment="1"/>
    <xf numFmtId="0" fontId="2" fillId="4" borderId="7" xfId="0" applyFont="1" applyFill="1" applyBorder="1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15" xfId="0" applyFont="1" applyFill="1" applyBorder="1"/>
    <xf numFmtId="0" fontId="5" fillId="3" borderId="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5" fillId="8" borderId="5" xfId="0" applyFont="1" applyFill="1" applyBorder="1" applyAlignment="1"/>
    <xf numFmtId="0" fontId="5" fillId="8" borderId="6" xfId="0" applyFont="1" applyFill="1" applyBorder="1" applyAlignment="1"/>
    <xf numFmtId="0" fontId="5" fillId="8" borderId="7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5" borderId="5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0" fillId="0" borderId="0" xfId="0" applyFont="1" applyFill="1"/>
    <xf numFmtId="0" fontId="0" fillId="7" borderId="0" xfId="0" applyFont="1" applyFill="1" applyAlignment="1">
      <alignment wrapText="1"/>
    </xf>
    <xf numFmtId="0" fontId="2" fillId="7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9" fillId="0" borderId="30" xfId="2" applyFont="1" applyFill="1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12" fillId="7" borderId="0" xfId="0" applyFont="1" applyFill="1"/>
    <xf numFmtId="0" fontId="0" fillId="9" borderId="0" xfId="0" applyFill="1"/>
    <xf numFmtId="164" fontId="0" fillId="9" borderId="11" xfId="1" applyNumberFormat="1" applyFont="1" applyFill="1" applyBorder="1" applyAlignment="1">
      <alignment horizontal="center"/>
    </xf>
    <xf numFmtId="0" fontId="0" fillId="9" borderId="21" xfId="0" applyFont="1" applyFill="1" applyBorder="1" applyAlignment="1">
      <alignment horizontal="left"/>
    </xf>
    <xf numFmtId="0" fontId="0" fillId="9" borderId="1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4" xfId="1" applyNumberFormat="1" applyFont="1" applyFill="1" applyBorder="1" applyAlignment="1">
      <alignment horizontal="center"/>
    </xf>
    <xf numFmtId="0" fontId="0" fillId="9" borderId="22" xfId="0" applyFont="1" applyFill="1" applyBorder="1" applyAlignment="1">
      <alignment horizontal="left"/>
    </xf>
    <xf numFmtId="0" fontId="0" fillId="9" borderId="18" xfId="0" applyFont="1" applyFill="1" applyBorder="1" applyAlignment="1">
      <alignment horizontal="left"/>
    </xf>
    <xf numFmtId="164" fontId="0" fillId="9" borderId="1" xfId="1" applyNumberFormat="1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ont="1" applyFill="1" applyBorder="1" applyAlignment="1" applyProtection="1">
      <alignment horizontal="center"/>
      <protection locked="0"/>
    </xf>
    <xf numFmtId="0" fontId="0" fillId="9" borderId="8" xfId="0" applyFont="1" applyFill="1" applyBorder="1" applyAlignment="1">
      <alignment horizontal="left"/>
    </xf>
    <xf numFmtId="0" fontId="0" fillId="9" borderId="31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0" fillId="9" borderId="3" xfId="0" applyFont="1" applyFill="1" applyBorder="1" applyAlignment="1">
      <alignment horizontal="center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9" borderId="24" xfId="0" applyFont="1" applyFill="1" applyBorder="1" applyAlignment="1">
      <alignment horizontal="left"/>
    </xf>
    <xf numFmtId="0" fontId="0" fillId="9" borderId="4" xfId="0" applyFont="1" applyFill="1" applyBorder="1" applyAlignment="1" applyProtection="1">
      <alignment horizontal="center"/>
      <protection locked="0"/>
    </xf>
    <xf numFmtId="164" fontId="0" fillId="9" borderId="3" xfId="1" applyNumberFormat="1" applyFont="1" applyFill="1" applyBorder="1" applyAlignment="1">
      <alignment horizontal="center"/>
    </xf>
    <xf numFmtId="164" fontId="0" fillId="9" borderId="32" xfId="1" applyNumberFormat="1" applyFont="1" applyFill="1" applyBorder="1" applyAlignment="1">
      <alignment horizontal="center"/>
    </xf>
    <xf numFmtId="0" fontId="0" fillId="9" borderId="35" xfId="0" applyFont="1" applyFill="1" applyBorder="1" applyAlignment="1">
      <alignment horizontal="left"/>
    </xf>
    <xf numFmtId="164" fontId="0" fillId="9" borderId="36" xfId="1" applyNumberFormat="1" applyFont="1" applyFill="1" applyBorder="1" applyAlignment="1">
      <alignment horizontal="center"/>
    </xf>
    <xf numFmtId="0" fontId="0" fillId="9" borderId="36" xfId="0" applyFont="1" applyFill="1" applyBorder="1" applyAlignment="1">
      <alignment horizontal="center"/>
    </xf>
    <xf numFmtId="0" fontId="0" fillId="9" borderId="36" xfId="0" applyFont="1" applyFill="1" applyBorder="1" applyAlignment="1" applyProtection="1">
      <alignment horizontal="center"/>
      <protection locked="0"/>
    </xf>
    <xf numFmtId="164" fontId="0" fillId="9" borderId="37" xfId="1" applyNumberFormat="1" applyFont="1" applyFill="1" applyBorder="1" applyAlignment="1">
      <alignment horizontal="center"/>
    </xf>
    <xf numFmtId="0" fontId="0" fillId="9" borderId="23" xfId="0" applyFont="1" applyFill="1" applyBorder="1" applyAlignment="1">
      <alignment horizontal="left"/>
    </xf>
    <xf numFmtId="164" fontId="0" fillId="9" borderId="14" xfId="1" applyNumberFormat="1" applyFont="1" applyFill="1" applyBorder="1" applyAlignment="1">
      <alignment horizontal="center"/>
    </xf>
    <xf numFmtId="0" fontId="0" fillId="9" borderId="14" xfId="0" applyFont="1" applyFill="1" applyBorder="1" applyAlignment="1">
      <alignment horizontal="center"/>
    </xf>
    <xf numFmtId="0" fontId="0" fillId="9" borderId="14" xfId="0" applyFont="1" applyFill="1" applyBorder="1" applyAlignment="1" applyProtection="1">
      <alignment horizontal="center"/>
      <protection locked="0"/>
    </xf>
    <xf numFmtId="0" fontId="9" fillId="9" borderId="29" xfId="0" applyFont="1" applyFill="1" applyBorder="1" applyAlignment="1">
      <alignment horizontal="left"/>
    </xf>
    <xf numFmtId="164" fontId="0" fillId="7" borderId="0" xfId="0" applyNumberFormat="1" applyFont="1" applyFill="1"/>
    <xf numFmtId="164" fontId="0" fillId="9" borderId="34" xfId="1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0" xfId="0" applyFont="1" applyFill="1"/>
    <xf numFmtId="164" fontId="0" fillId="9" borderId="12" xfId="1" applyNumberFormat="1" applyFont="1" applyFill="1" applyBorder="1" applyAlignment="1">
      <alignment horizontal="center"/>
    </xf>
    <xf numFmtId="164" fontId="0" fillId="9" borderId="15" xfId="1" applyNumberFormat="1" applyFont="1" applyFill="1" applyBorder="1" applyAlignment="1">
      <alignment horizontal="center"/>
    </xf>
    <xf numFmtId="0" fontId="9" fillId="9" borderId="24" xfId="0" applyFont="1" applyFill="1" applyBorder="1" applyAlignment="1">
      <alignment horizontal="left"/>
    </xf>
    <xf numFmtId="0" fontId="9" fillId="9" borderId="40" xfId="0" applyFont="1" applyFill="1" applyBorder="1" applyAlignment="1">
      <alignment horizontal="left"/>
    </xf>
    <xf numFmtId="0" fontId="9" fillId="9" borderId="23" xfId="0" applyFon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0" fontId="2" fillId="9" borderId="39" xfId="0" applyFont="1" applyFill="1" applyBorder="1" applyAlignment="1">
      <alignment horizontal="left"/>
    </xf>
    <xf numFmtId="0" fontId="13" fillId="9" borderId="38" xfId="0" applyFont="1" applyFill="1" applyBorder="1" applyAlignment="1">
      <alignment horizontal="left"/>
    </xf>
    <xf numFmtId="0" fontId="13" fillId="9" borderId="29" xfId="0" applyFont="1" applyFill="1" applyBorder="1" applyAlignment="1">
      <alignment horizontal="left"/>
    </xf>
    <xf numFmtId="0" fontId="0" fillId="9" borderId="40" xfId="0" applyFont="1" applyFill="1" applyBorder="1" applyAlignment="1">
      <alignment horizontal="left"/>
    </xf>
    <xf numFmtId="0" fontId="0" fillId="4" borderId="39" xfId="0" applyFont="1" applyFill="1" applyBorder="1" applyAlignment="1">
      <alignment horizontal="center"/>
    </xf>
    <xf numFmtId="0" fontId="5" fillId="3" borderId="46" xfId="0" applyFont="1" applyFill="1" applyBorder="1" applyAlignment="1"/>
    <xf numFmtId="0" fontId="5" fillId="3" borderId="46" xfId="0" applyFont="1" applyFill="1" applyBorder="1" applyAlignment="1">
      <alignment horizontal="center"/>
    </xf>
    <xf numFmtId="0" fontId="13" fillId="4" borderId="39" xfId="0" applyFont="1" applyFill="1" applyBorder="1" applyAlignment="1"/>
    <xf numFmtId="0" fontId="0" fillId="4" borderId="6" xfId="0" applyFont="1" applyFill="1" applyBorder="1"/>
    <xf numFmtId="0" fontId="2" fillId="9" borderId="22" xfId="0" applyFont="1" applyFill="1" applyBorder="1" applyAlignment="1">
      <alignment horizontal="left"/>
    </xf>
    <xf numFmtId="0" fontId="2" fillId="9" borderId="1" xfId="0" applyFont="1" applyFill="1" applyBorder="1" applyAlignment="1" applyProtection="1">
      <alignment horizontal="center"/>
      <protection locked="0"/>
    </xf>
    <xf numFmtId="164" fontId="2" fillId="9" borderId="11" xfId="1" applyNumberFormat="1" applyFont="1" applyFill="1" applyBorder="1" applyAlignment="1">
      <alignment horizontal="center"/>
    </xf>
    <xf numFmtId="0" fontId="2" fillId="9" borderId="18" xfId="0" applyFont="1" applyFill="1" applyBorder="1" applyAlignment="1">
      <alignment horizontal="left"/>
    </xf>
    <xf numFmtId="16" fontId="0" fillId="9" borderId="1" xfId="0" applyNumberFormat="1" applyFont="1" applyFill="1" applyBorder="1" applyAlignment="1">
      <alignment horizontal="center"/>
    </xf>
    <xf numFmtId="164" fontId="0" fillId="9" borderId="39" xfId="0" applyNumberFormat="1" applyFill="1" applyBorder="1"/>
    <xf numFmtId="164" fontId="9" fillId="9" borderId="4" xfId="1" applyNumberFormat="1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164" fontId="9" fillId="9" borderId="2" xfId="1" applyNumberFormat="1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164" fontId="9" fillId="9" borderId="36" xfId="1" applyNumberFormat="1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164" fontId="9" fillId="9" borderId="14" xfId="1" applyNumberFormat="1" applyFont="1" applyFill="1" applyBorder="1" applyAlignment="1">
      <alignment horizontal="center"/>
    </xf>
    <xf numFmtId="0" fontId="9" fillId="9" borderId="14" xfId="0" applyFont="1" applyFill="1" applyBorder="1" applyAlignment="1">
      <alignment horizontal="center"/>
    </xf>
    <xf numFmtId="164" fontId="2" fillId="9" borderId="1" xfId="1" applyNumberFormat="1" applyFont="1" applyFill="1" applyBorder="1" applyAlignment="1">
      <alignment horizontal="center"/>
    </xf>
    <xf numFmtId="0" fontId="0" fillId="9" borderId="0" xfId="0" applyFont="1" applyFill="1"/>
    <xf numFmtId="0" fontId="5" fillId="9" borderId="0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left"/>
    </xf>
    <xf numFmtId="164" fontId="13" fillId="9" borderId="0" xfId="1" applyNumberFormat="1" applyFont="1" applyFill="1" applyBorder="1" applyAlignment="1">
      <alignment horizontal="center"/>
    </xf>
    <xf numFmtId="0" fontId="9" fillId="9" borderId="0" xfId="0" applyFont="1" applyFill="1" applyBorder="1" applyAlignment="1">
      <alignment horizontal="center"/>
    </xf>
    <xf numFmtId="164" fontId="0" fillId="9" borderId="0" xfId="1" applyNumberFormat="1" applyFont="1" applyFill="1" applyBorder="1" applyAlignment="1">
      <alignment horizontal="center"/>
    </xf>
    <xf numFmtId="164" fontId="0" fillId="4" borderId="39" xfId="0" applyNumberFormat="1" applyFont="1" applyFill="1" applyBorder="1"/>
    <xf numFmtId="164" fontId="9" fillId="0" borderId="1" xfId="1" applyNumberFormat="1" applyFont="1" applyFill="1" applyBorder="1" applyAlignment="1">
      <alignment horizontal="center"/>
    </xf>
    <xf numFmtId="164" fontId="0" fillId="0" borderId="18" xfId="1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2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2" fillId="6" borderId="5" xfId="0" applyFont="1" applyFill="1" applyBorder="1" applyAlignment="1">
      <alignment horizontal="left" indent="1"/>
    </xf>
    <xf numFmtId="0" fontId="2" fillId="6" borderId="7" xfId="0" applyFont="1" applyFill="1" applyBorder="1" applyAlignment="1">
      <alignment horizontal="left" indent="1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2" fillId="7" borderId="0" xfId="0" applyFont="1" applyFill="1" applyAlignment="1">
      <alignment horizontal="center"/>
    </xf>
    <xf numFmtId="0" fontId="8" fillId="0" borderId="25" xfId="2" applyBorder="1" applyAlignment="1" applyProtection="1">
      <alignment horizontal="left"/>
      <protection locked="0"/>
    </xf>
    <xf numFmtId="0" fontId="2" fillId="10" borderId="5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6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36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simone.ride@gmail.com" TargetMode="External"/><Relationship Id="rId1" Type="http://schemas.openxmlformats.org/officeDocument/2006/relationships/hyperlink" Target="mailto:contacto@chilc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showGridLines="0" tabSelected="1" zoomScale="115" zoomScaleNormal="115" zoomScalePageLayoutView="115" workbookViewId="0">
      <selection activeCell="B7" sqref="B7:C7"/>
    </sheetView>
  </sheetViews>
  <sheetFormatPr baseColWidth="10" defaultRowHeight="15" x14ac:dyDescent="0.25"/>
  <cols>
    <col min="1" max="1" width="2.85546875" customWidth="1"/>
    <col min="2" max="2" width="55.85546875" customWidth="1"/>
    <col min="3" max="3" width="8.85546875" bestFit="1" customWidth="1"/>
    <col min="4" max="5" width="14.7109375" customWidth="1"/>
    <col min="6" max="6" width="8.85546875" customWidth="1"/>
    <col min="7" max="7" width="16.28515625" customWidth="1"/>
    <col min="8" max="8" width="2.85546875" customWidth="1"/>
    <col min="9" max="9" width="0.140625" customWidth="1"/>
  </cols>
  <sheetData>
    <row r="1" spans="1:14" s="2" customFormat="1" x14ac:dyDescent="0.25">
      <c r="A1" s="18"/>
      <c r="B1" s="138"/>
      <c r="C1" s="138"/>
      <c r="D1" s="18"/>
      <c r="E1" s="18"/>
      <c r="F1" s="18"/>
      <c r="G1" s="18"/>
      <c r="H1" s="18"/>
    </row>
    <row r="2" spans="1:14" s="2" customFormat="1" x14ac:dyDescent="0.25">
      <c r="A2" s="18"/>
      <c r="B2" s="138"/>
      <c r="C2" s="138"/>
      <c r="D2" s="19" t="s">
        <v>115</v>
      </c>
      <c r="E2" s="142"/>
      <c r="F2" s="143"/>
      <c r="G2" s="144"/>
      <c r="H2" s="18"/>
    </row>
    <row r="3" spans="1:14" s="2" customFormat="1" x14ac:dyDescent="0.25">
      <c r="A3" s="18"/>
      <c r="B3" s="139"/>
      <c r="C3" s="139"/>
      <c r="D3" s="19" t="s">
        <v>116</v>
      </c>
      <c r="E3" s="142"/>
      <c r="F3" s="143"/>
      <c r="G3" s="144"/>
      <c r="H3" s="18"/>
    </row>
    <row r="4" spans="1:14" s="2" customFormat="1" x14ac:dyDescent="0.25">
      <c r="A4" s="18"/>
      <c r="B4" s="133" t="s">
        <v>137</v>
      </c>
      <c r="C4" s="133"/>
      <c r="D4" s="19" t="s">
        <v>117</v>
      </c>
      <c r="E4" s="142"/>
      <c r="F4" s="143"/>
      <c r="G4" s="144"/>
      <c r="H4" s="18"/>
    </row>
    <row r="5" spans="1:14" s="2" customFormat="1" ht="15" customHeight="1" x14ac:dyDescent="0.25">
      <c r="A5" s="18"/>
      <c r="B5" s="133"/>
      <c r="C5" s="133"/>
      <c r="D5" s="19" t="s">
        <v>118</v>
      </c>
      <c r="E5" s="142"/>
      <c r="F5" s="143"/>
      <c r="G5" s="144"/>
      <c r="H5" s="18"/>
    </row>
    <row r="6" spans="1:14" s="2" customFormat="1" x14ac:dyDescent="0.25">
      <c r="A6" s="18"/>
      <c r="B6" s="134"/>
      <c r="C6" s="133"/>
      <c r="D6" s="19" t="s">
        <v>119</v>
      </c>
      <c r="E6" s="146"/>
      <c r="F6" s="143"/>
      <c r="G6" s="144"/>
      <c r="H6" s="18"/>
    </row>
    <row r="7" spans="1:14" s="2" customFormat="1" ht="15.75" thickBot="1" x14ac:dyDescent="0.3">
      <c r="A7" s="18"/>
      <c r="B7" s="145" t="s">
        <v>286</v>
      </c>
      <c r="C7" s="145"/>
      <c r="D7" s="18"/>
      <c r="E7" s="18"/>
      <c r="F7" s="18"/>
      <c r="G7" s="18"/>
      <c r="H7" s="18"/>
    </row>
    <row r="8" spans="1:14" s="2" customFormat="1" ht="15.75" thickBot="1" x14ac:dyDescent="0.3">
      <c r="A8" s="18"/>
      <c r="B8" s="18"/>
      <c r="C8" s="18"/>
      <c r="D8" s="18"/>
      <c r="E8" s="140" t="s">
        <v>109</v>
      </c>
      <c r="F8" s="141"/>
      <c r="G8" s="3">
        <f>SUM(G16:G76,G78:G102)+Abarrotes!F2+E13</f>
        <v>0</v>
      </c>
      <c r="H8" s="18"/>
    </row>
    <row r="9" spans="1:14" s="2" customFormat="1" x14ac:dyDescent="0.25">
      <c r="A9" s="18"/>
      <c r="B9" s="53" t="s">
        <v>127</v>
      </c>
      <c r="C9" s="18"/>
      <c r="D9" s="18"/>
      <c r="E9" s="18" t="s">
        <v>204</v>
      </c>
      <c r="F9" s="18"/>
      <c r="G9" s="85">
        <f>SUM(G16:G76,G78:G102)</f>
        <v>0</v>
      </c>
      <c r="H9" s="18"/>
    </row>
    <row r="10" spans="1:14" s="2" customFormat="1" x14ac:dyDescent="0.25">
      <c r="A10" s="18"/>
      <c r="B10" s="20" t="s">
        <v>240</v>
      </c>
      <c r="C10" s="18"/>
      <c r="D10" s="18"/>
      <c r="E10" s="18"/>
      <c r="F10" s="18"/>
      <c r="G10" s="18"/>
      <c r="H10" s="18"/>
    </row>
    <row r="11" spans="1:14" s="2" customFormat="1" ht="15.75" thickBot="1" x14ac:dyDescent="0.3">
      <c r="A11" s="18"/>
      <c r="B11" s="20"/>
      <c r="C11" s="18"/>
      <c r="D11" s="18"/>
      <c r="E11" s="18"/>
      <c r="F11" s="18"/>
      <c r="G11" s="18"/>
      <c r="H11" s="18"/>
    </row>
    <row r="12" spans="1:14" s="2" customFormat="1" ht="15.75" thickBot="1" x14ac:dyDescent="0.3">
      <c r="A12" s="18"/>
      <c r="B12" s="100" t="s">
        <v>253</v>
      </c>
      <c r="C12" s="101" t="s">
        <v>106</v>
      </c>
      <c r="D12" s="101" t="s">
        <v>1</v>
      </c>
      <c r="E12" s="101" t="s">
        <v>107</v>
      </c>
      <c r="F12" s="18"/>
      <c r="G12" s="18"/>
      <c r="H12" s="18"/>
    </row>
    <row r="13" spans="1:14" s="2" customFormat="1" ht="15.75" thickBot="1" x14ac:dyDescent="0.3">
      <c r="A13" s="18"/>
      <c r="B13" s="102" t="s">
        <v>252</v>
      </c>
      <c r="C13" s="99"/>
      <c r="D13" s="103">
        <v>4890</v>
      </c>
      <c r="E13" s="127">
        <f>C13*D13</f>
        <v>0</v>
      </c>
      <c r="F13" s="18"/>
      <c r="G13" s="18"/>
      <c r="H13" s="18"/>
    </row>
    <row r="14" spans="1:14" s="2" customFormat="1" ht="15.75" thickBot="1" x14ac:dyDescent="0.3">
      <c r="A14" s="18"/>
      <c r="B14" s="21" t="s">
        <v>108</v>
      </c>
      <c r="C14" s="22"/>
      <c r="D14" s="23" t="s">
        <v>1</v>
      </c>
      <c r="E14" s="24" t="s">
        <v>0</v>
      </c>
      <c r="F14" s="24" t="s">
        <v>106</v>
      </c>
      <c r="G14" s="25" t="s">
        <v>107</v>
      </c>
      <c r="H14" s="18"/>
    </row>
    <row r="15" spans="1:14" s="2" customFormat="1" ht="15.75" thickBot="1" x14ac:dyDescent="0.3">
      <c r="A15" s="18"/>
      <c r="B15" s="135" t="s">
        <v>120</v>
      </c>
      <c r="C15" s="136"/>
      <c r="D15" s="136"/>
      <c r="E15" s="136"/>
      <c r="F15" s="136"/>
      <c r="G15" s="137"/>
      <c r="H15" s="18"/>
      <c r="L15"/>
      <c r="M15"/>
      <c r="N15"/>
    </row>
    <row r="16" spans="1:14" s="2" customFormat="1" x14ac:dyDescent="0.25">
      <c r="A16" s="18"/>
      <c r="B16" s="56" t="s">
        <v>36</v>
      </c>
      <c r="C16" s="57"/>
      <c r="D16" s="60">
        <v>850</v>
      </c>
      <c r="E16" s="58" t="s">
        <v>81</v>
      </c>
      <c r="F16" s="59"/>
      <c r="G16" s="55">
        <f>(D16*F16)</f>
        <v>0</v>
      </c>
      <c r="H16" s="18"/>
      <c r="L16"/>
      <c r="M16"/>
      <c r="N16"/>
    </row>
    <row r="17" spans="1:14" s="2" customFormat="1" x14ac:dyDescent="0.25">
      <c r="A17" s="18"/>
      <c r="B17" s="61" t="s">
        <v>257</v>
      </c>
      <c r="C17" s="62"/>
      <c r="D17" s="94">
        <v>1000</v>
      </c>
      <c r="E17" s="64" t="s">
        <v>84</v>
      </c>
      <c r="F17" s="65"/>
      <c r="G17" s="55">
        <f t="shared" ref="G17:G74" si="0">(D17*F17)</f>
        <v>0</v>
      </c>
      <c r="H17" s="18"/>
      <c r="J17" s="126"/>
      <c r="K17" s="122"/>
      <c r="L17"/>
      <c r="M17"/>
      <c r="N17"/>
    </row>
    <row r="18" spans="1:14" s="2" customFormat="1" x14ac:dyDescent="0.25">
      <c r="A18" s="18"/>
      <c r="B18" s="61" t="s">
        <v>38</v>
      </c>
      <c r="C18" s="62"/>
      <c r="D18" s="5">
        <v>2800</v>
      </c>
      <c r="E18" s="64" t="s">
        <v>207</v>
      </c>
      <c r="F18" s="65"/>
      <c r="G18" s="55">
        <f t="shared" si="0"/>
        <v>0</v>
      </c>
      <c r="H18" s="18"/>
      <c r="L18"/>
      <c r="M18"/>
      <c r="N18"/>
    </row>
    <row r="19" spans="1:14" s="2" customFormat="1" x14ac:dyDescent="0.25">
      <c r="A19" s="18"/>
      <c r="B19" s="61" t="s">
        <v>193</v>
      </c>
      <c r="C19" s="62"/>
      <c r="D19" s="5">
        <v>890</v>
      </c>
      <c r="E19" s="64" t="s">
        <v>141</v>
      </c>
      <c r="F19" s="65"/>
      <c r="G19" s="55">
        <f t="shared" si="0"/>
        <v>0</v>
      </c>
      <c r="H19" s="18"/>
      <c r="L19"/>
      <c r="M19"/>
      <c r="N19"/>
    </row>
    <row r="20" spans="1:14" s="2" customFormat="1" x14ac:dyDescent="0.25">
      <c r="A20" s="18"/>
      <c r="B20" s="61" t="s">
        <v>227</v>
      </c>
      <c r="C20" s="62"/>
      <c r="D20" s="94">
        <v>1150</v>
      </c>
      <c r="E20" s="64" t="s">
        <v>84</v>
      </c>
      <c r="F20" s="65"/>
      <c r="G20" s="55">
        <f t="shared" si="0"/>
        <v>0</v>
      </c>
      <c r="H20" s="18"/>
      <c r="L20"/>
      <c r="M20"/>
      <c r="N20"/>
    </row>
    <row r="21" spans="1:14" s="2" customFormat="1" x14ac:dyDescent="0.25">
      <c r="A21" s="18"/>
      <c r="B21" s="61" t="s">
        <v>98</v>
      </c>
      <c r="C21" s="62"/>
      <c r="D21" s="5">
        <v>890</v>
      </c>
      <c r="E21" s="64" t="s">
        <v>99</v>
      </c>
      <c r="F21" s="65"/>
      <c r="G21" s="55">
        <f t="shared" si="0"/>
        <v>0</v>
      </c>
      <c r="H21" s="18"/>
      <c r="L21"/>
      <c r="M21"/>
      <c r="N21"/>
    </row>
    <row r="22" spans="1:14" s="2" customFormat="1" x14ac:dyDescent="0.25">
      <c r="A22" s="18"/>
      <c r="B22" s="61" t="s">
        <v>39</v>
      </c>
      <c r="C22" s="62"/>
      <c r="D22" s="5">
        <v>690</v>
      </c>
      <c r="E22" s="64" t="s">
        <v>84</v>
      </c>
      <c r="F22" s="65"/>
      <c r="G22" s="55">
        <f t="shared" si="0"/>
        <v>0</v>
      </c>
      <c r="H22" s="18"/>
      <c r="L22"/>
      <c r="M22"/>
      <c r="N22"/>
    </row>
    <row r="23" spans="1:14" s="2" customFormat="1" x14ac:dyDescent="0.25">
      <c r="A23" s="18"/>
      <c r="B23" s="61" t="s">
        <v>259</v>
      </c>
      <c r="C23" s="62"/>
      <c r="D23" s="5"/>
      <c r="E23" s="87" t="s">
        <v>196</v>
      </c>
      <c r="F23" s="65"/>
      <c r="G23" s="55">
        <f t="shared" si="0"/>
        <v>0</v>
      </c>
      <c r="H23" s="18"/>
      <c r="L23"/>
      <c r="M23"/>
      <c r="N23"/>
    </row>
    <row r="24" spans="1:14" s="2" customFormat="1" x14ac:dyDescent="0.25">
      <c r="A24" s="18"/>
      <c r="B24" s="61" t="s">
        <v>3</v>
      </c>
      <c r="C24" s="62"/>
      <c r="D24" s="5">
        <v>1690</v>
      </c>
      <c r="E24" s="64" t="s">
        <v>85</v>
      </c>
      <c r="F24" s="65"/>
      <c r="G24" s="55">
        <f t="shared" si="0"/>
        <v>0</v>
      </c>
      <c r="H24" s="18"/>
      <c r="L24"/>
      <c r="M24"/>
      <c r="N24"/>
    </row>
    <row r="25" spans="1:14" s="2" customFormat="1" x14ac:dyDescent="0.25">
      <c r="A25" s="18"/>
      <c r="B25" s="61" t="s">
        <v>242</v>
      </c>
      <c r="C25" s="62"/>
      <c r="D25" s="5">
        <v>350</v>
      </c>
      <c r="E25" s="64" t="s">
        <v>85</v>
      </c>
      <c r="F25" s="65"/>
      <c r="G25" s="55">
        <f t="shared" si="0"/>
        <v>0</v>
      </c>
      <c r="H25" s="18"/>
      <c r="L25"/>
      <c r="M25"/>
      <c r="N25"/>
    </row>
    <row r="26" spans="1:14" s="2" customFormat="1" x14ac:dyDescent="0.25">
      <c r="A26" s="18"/>
      <c r="B26" s="61" t="s">
        <v>4</v>
      </c>
      <c r="C26" s="62"/>
      <c r="D26" s="5">
        <v>690</v>
      </c>
      <c r="E26" s="64" t="s">
        <v>86</v>
      </c>
      <c r="F26" s="65"/>
      <c r="G26" s="55">
        <f t="shared" si="0"/>
        <v>0</v>
      </c>
      <c r="H26" s="18"/>
      <c r="L26"/>
      <c r="M26"/>
      <c r="N26"/>
    </row>
    <row r="27" spans="1:14" s="2" customFormat="1" x14ac:dyDescent="0.25">
      <c r="A27" s="18"/>
      <c r="B27" s="61" t="s">
        <v>5</v>
      </c>
      <c r="C27" s="62"/>
      <c r="D27" s="5">
        <v>990</v>
      </c>
      <c r="E27" s="64" t="s">
        <v>81</v>
      </c>
      <c r="F27" s="65"/>
      <c r="G27" s="55">
        <f t="shared" si="0"/>
        <v>0</v>
      </c>
      <c r="H27" s="18"/>
      <c r="L27"/>
      <c r="M27"/>
      <c r="N27"/>
    </row>
    <row r="28" spans="1:14" s="2" customFormat="1" x14ac:dyDescent="0.25">
      <c r="A28" s="18"/>
      <c r="B28" s="61" t="s">
        <v>6</v>
      </c>
      <c r="C28" s="62"/>
      <c r="D28" s="5">
        <v>1290</v>
      </c>
      <c r="E28" s="64" t="s">
        <v>85</v>
      </c>
      <c r="F28" s="65"/>
      <c r="G28" s="55">
        <f t="shared" si="0"/>
        <v>0</v>
      </c>
      <c r="H28" s="18"/>
      <c r="L28"/>
      <c r="M28"/>
      <c r="N28"/>
    </row>
    <row r="29" spans="1:14" s="2" customFormat="1" x14ac:dyDescent="0.25">
      <c r="A29" s="18"/>
      <c r="B29" s="61" t="s">
        <v>41</v>
      </c>
      <c r="C29" s="62"/>
      <c r="D29" s="5">
        <v>1990</v>
      </c>
      <c r="E29" s="64" t="s">
        <v>86</v>
      </c>
      <c r="F29" s="65"/>
      <c r="G29" s="55">
        <f t="shared" si="0"/>
        <v>0</v>
      </c>
      <c r="H29" s="18"/>
      <c r="L29"/>
      <c r="M29"/>
      <c r="N29"/>
    </row>
    <row r="30" spans="1:14" s="2" customFormat="1" x14ac:dyDescent="0.25">
      <c r="A30" s="18"/>
      <c r="B30" s="61" t="s">
        <v>43</v>
      </c>
      <c r="C30" s="62"/>
      <c r="D30" s="5">
        <v>1690</v>
      </c>
      <c r="E30" s="64" t="s">
        <v>86</v>
      </c>
      <c r="F30" s="65"/>
      <c r="G30" s="55">
        <f t="shared" si="0"/>
        <v>0</v>
      </c>
      <c r="H30" s="18"/>
      <c r="L30"/>
      <c r="M30"/>
      <c r="N30"/>
    </row>
    <row r="31" spans="1:14" s="2" customFormat="1" x14ac:dyDescent="0.25">
      <c r="A31" s="18"/>
      <c r="B31" s="61" t="s">
        <v>87</v>
      </c>
      <c r="C31" s="62"/>
      <c r="D31" s="5">
        <v>1990</v>
      </c>
      <c r="E31" s="64" t="s">
        <v>82</v>
      </c>
      <c r="F31" s="65"/>
      <c r="G31" s="55">
        <f t="shared" si="0"/>
        <v>0</v>
      </c>
      <c r="H31" s="18"/>
      <c r="L31"/>
      <c r="M31"/>
      <c r="N31"/>
    </row>
    <row r="32" spans="1:14" s="2" customFormat="1" x14ac:dyDescent="0.25">
      <c r="A32" s="18"/>
      <c r="B32" s="61" t="s">
        <v>46</v>
      </c>
      <c r="C32" s="62"/>
      <c r="D32" s="94">
        <v>1000</v>
      </c>
      <c r="E32" s="64" t="s">
        <v>82</v>
      </c>
      <c r="F32" s="65"/>
      <c r="G32" s="55">
        <f t="shared" si="0"/>
        <v>0</v>
      </c>
      <c r="H32" s="18"/>
      <c r="L32"/>
      <c r="M32"/>
      <c r="N32"/>
    </row>
    <row r="33" spans="1:14" s="2" customFormat="1" x14ac:dyDescent="0.25">
      <c r="A33" s="18"/>
      <c r="B33" s="61" t="s">
        <v>45</v>
      </c>
      <c r="C33" s="62"/>
      <c r="D33" s="5">
        <v>790</v>
      </c>
      <c r="E33" s="64" t="s">
        <v>82</v>
      </c>
      <c r="F33" s="65"/>
      <c r="G33" s="55">
        <f t="shared" si="0"/>
        <v>0</v>
      </c>
      <c r="H33" s="18"/>
      <c r="L33"/>
      <c r="M33"/>
      <c r="N33"/>
    </row>
    <row r="34" spans="1:14" s="2" customFormat="1" x14ac:dyDescent="0.25">
      <c r="A34" s="18"/>
      <c r="B34" s="61" t="s">
        <v>88</v>
      </c>
      <c r="C34" s="62"/>
      <c r="D34" s="5">
        <v>490</v>
      </c>
      <c r="E34" s="64" t="s">
        <v>81</v>
      </c>
      <c r="F34" s="65"/>
      <c r="G34" s="55">
        <f t="shared" si="0"/>
        <v>0</v>
      </c>
      <c r="H34" s="18"/>
      <c r="L34"/>
      <c r="M34"/>
      <c r="N34"/>
    </row>
    <row r="35" spans="1:14" s="2" customFormat="1" x14ac:dyDescent="0.25">
      <c r="A35" s="18"/>
      <c r="B35" s="61" t="s">
        <v>241</v>
      </c>
      <c r="C35" s="62"/>
      <c r="D35" s="5">
        <v>2000</v>
      </c>
      <c r="E35" s="64" t="s">
        <v>86</v>
      </c>
      <c r="F35" s="65"/>
      <c r="G35" s="55">
        <f t="shared" si="0"/>
        <v>0</v>
      </c>
      <c r="H35" s="18"/>
      <c r="L35"/>
      <c r="M35"/>
      <c r="N35"/>
    </row>
    <row r="36" spans="1:14" s="2" customFormat="1" x14ac:dyDescent="0.25">
      <c r="A36" s="18"/>
      <c r="B36" s="61" t="s">
        <v>48</v>
      </c>
      <c r="C36" s="62"/>
      <c r="D36" s="5">
        <v>3490</v>
      </c>
      <c r="E36" s="64" t="s">
        <v>86</v>
      </c>
      <c r="F36" s="65"/>
      <c r="G36" s="55">
        <f t="shared" si="0"/>
        <v>0</v>
      </c>
      <c r="H36" s="18"/>
      <c r="L36"/>
      <c r="M36"/>
      <c r="N36"/>
    </row>
    <row r="37" spans="1:14" s="2" customFormat="1" x14ac:dyDescent="0.25">
      <c r="A37" s="18"/>
      <c r="B37" s="61" t="s">
        <v>49</v>
      </c>
      <c r="C37" s="62"/>
      <c r="D37" s="5">
        <v>1990</v>
      </c>
      <c r="E37" s="64" t="s">
        <v>86</v>
      </c>
      <c r="F37" s="65"/>
      <c r="G37" s="55">
        <f t="shared" si="0"/>
        <v>0</v>
      </c>
      <c r="H37" s="18"/>
      <c r="L37"/>
      <c r="M37"/>
      <c r="N37"/>
    </row>
    <row r="38" spans="1:14" s="2" customFormat="1" x14ac:dyDescent="0.25">
      <c r="A38" s="18"/>
      <c r="B38" s="61" t="s">
        <v>50</v>
      </c>
      <c r="C38" s="62"/>
      <c r="D38" s="5">
        <v>2200</v>
      </c>
      <c r="E38" s="64" t="s">
        <v>86</v>
      </c>
      <c r="F38" s="65"/>
      <c r="G38" s="55">
        <f t="shared" si="0"/>
        <v>0</v>
      </c>
      <c r="H38" s="18"/>
      <c r="L38"/>
      <c r="M38"/>
      <c r="N38"/>
    </row>
    <row r="39" spans="1:14" s="2" customFormat="1" x14ac:dyDescent="0.25">
      <c r="A39" s="18"/>
      <c r="B39" s="61" t="s">
        <v>7</v>
      </c>
      <c r="C39" s="62"/>
      <c r="D39" s="5">
        <v>850</v>
      </c>
      <c r="E39" s="64" t="s">
        <v>85</v>
      </c>
      <c r="F39" s="65"/>
      <c r="G39" s="55">
        <f t="shared" si="0"/>
        <v>0</v>
      </c>
      <c r="H39" s="18"/>
      <c r="L39"/>
      <c r="M39"/>
      <c r="N39"/>
    </row>
    <row r="40" spans="1:14" s="2" customFormat="1" x14ac:dyDescent="0.25">
      <c r="A40" s="18"/>
      <c r="B40" s="61" t="s">
        <v>89</v>
      </c>
      <c r="C40" s="62"/>
      <c r="D40" s="5">
        <v>350</v>
      </c>
      <c r="E40" s="64" t="s">
        <v>0</v>
      </c>
      <c r="F40" s="65"/>
      <c r="G40" s="55">
        <f t="shared" si="0"/>
        <v>0</v>
      </c>
      <c r="H40" s="18"/>
      <c r="L40"/>
      <c r="M40"/>
      <c r="N40"/>
    </row>
    <row r="41" spans="1:14" s="2" customFormat="1" x14ac:dyDescent="0.25">
      <c r="A41" s="18"/>
      <c r="B41" s="61" t="s">
        <v>52</v>
      </c>
      <c r="C41" s="62"/>
      <c r="D41" s="5">
        <v>690</v>
      </c>
      <c r="E41" s="64" t="s">
        <v>81</v>
      </c>
      <c r="F41" s="65"/>
      <c r="G41" s="55">
        <f t="shared" si="0"/>
        <v>0</v>
      </c>
      <c r="H41" s="18"/>
      <c r="L41"/>
      <c r="M41"/>
      <c r="N41"/>
    </row>
    <row r="42" spans="1:14" s="2" customFormat="1" x14ac:dyDescent="0.25">
      <c r="A42" s="18"/>
      <c r="B42" s="61" t="s">
        <v>274</v>
      </c>
      <c r="C42" s="62" t="s">
        <v>243</v>
      </c>
      <c r="D42" s="5">
        <v>1490</v>
      </c>
      <c r="E42" s="64" t="s">
        <v>85</v>
      </c>
      <c r="F42" s="65"/>
      <c r="G42" s="55">
        <f t="shared" si="0"/>
        <v>0</v>
      </c>
      <c r="H42" s="18"/>
    </row>
    <row r="43" spans="1:14" s="2" customFormat="1" x14ac:dyDescent="0.25">
      <c r="A43" s="18"/>
      <c r="B43" s="61" t="s">
        <v>91</v>
      </c>
      <c r="C43" s="62"/>
      <c r="D43" s="5">
        <v>690</v>
      </c>
      <c r="E43" s="64" t="s">
        <v>86</v>
      </c>
      <c r="F43" s="65"/>
      <c r="G43" s="55">
        <f t="shared" si="0"/>
        <v>0</v>
      </c>
      <c r="H43" s="18"/>
    </row>
    <row r="44" spans="1:14" s="2" customFormat="1" x14ac:dyDescent="0.25">
      <c r="A44" s="18"/>
      <c r="B44" s="61" t="s">
        <v>195</v>
      </c>
      <c r="C44" s="62"/>
      <c r="D44" s="5">
        <v>1300</v>
      </c>
      <c r="E44" s="64" t="s">
        <v>199</v>
      </c>
      <c r="F44" s="65"/>
      <c r="G44" s="55">
        <f t="shared" si="0"/>
        <v>0</v>
      </c>
      <c r="H44" s="18"/>
    </row>
    <row r="45" spans="1:14" s="2" customFormat="1" x14ac:dyDescent="0.25">
      <c r="A45" s="18"/>
      <c r="B45" s="61" t="s">
        <v>56</v>
      </c>
      <c r="C45" s="62"/>
      <c r="D45" s="94">
        <v>890</v>
      </c>
      <c r="E45" s="64" t="s">
        <v>86</v>
      </c>
      <c r="F45" s="65"/>
      <c r="G45" s="55">
        <f t="shared" si="0"/>
        <v>0</v>
      </c>
      <c r="H45" s="18"/>
    </row>
    <row r="46" spans="1:14" s="2" customFormat="1" x14ac:dyDescent="0.25">
      <c r="A46" s="18"/>
      <c r="B46" s="61" t="s">
        <v>93</v>
      </c>
      <c r="C46" s="62"/>
      <c r="D46" s="5">
        <v>1000</v>
      </c>
      <c r="E46" s="64" t="s">
        <v>85</v>
      </c>
      <c r="F46" s="65"/>
      <c r="G46" s="55">
        <f t="shared" si="0"/>
        <v>0</v>
      </c>
      <c r="H46" s="18"/>
    </row>
    <row r="47" spans="1:14" s="2" customFormat="1" x14ac:dyDescent="0.25">
      <c r="A47" s="18"/>
      <c r="B47" s="61" t="s">
        <v>94</v>
      </c>
      <c r="C47" s="62"/>
      <c r="D47" s="5">
        <v>1000</v>
      </c>
      <c r="E47" s="64" t="s">
        <v>85</v>
      </c>
      <c r="F47" s="65"/>
      <c r="G47" s="55">
        <f t="shared" si="0"/>
        <v>0</v>
      </c>
      <c r="H47" s="18"/>
    </row>
    <row r="48" spans="1:14" s="2" customFormat="1" x14ac:dyDescent="0.25">
      <c r="A48" s="18"/>
      <c r="B48" s="61" t="s">
        <v>58</v>
      </c>
      <c r="C48" s="62"/>
      <c r="D48" s="5"/>
      <c r="E48" s="87" t="s">
        <v>196</v>
      </c>
      <c r="F48" s="65"/>
      <c r="G48" s="55">
        <f t="shared" si="0"/>
        <v>0</v>
      </c>
      <c r="H48" s="18"/>
    </row>
    <row r="49" spans="1:8" s="2" customFormat="1" x14ac:dyDescent="0.25">
      <c r="A49" s="18"/>
      <c r="B49" s="61" t="s">
        <v>197</v>
      </c>
      <c r="C49" s="62"/>
      <c r="D49" s="5">
        <v>790</v>
      </c>
      <c r="E49" s="64" t="s">
        <v>85</v>
      </c>
      <c r="F49" s="65"/>
      <c r="G49" s="55">
        <f t="shared" si="0"/>
        <v>0</v>
      </c>
      <c r="H49" s="18"/>
    </row>
    <row r="50" spans="1:8" s="2" customFormat="1" x14ac:dyDescent="0.25">
      <c r="A50" s="18"/>
      <c r="B50" s="61" t="s">
        <v>9</v>
      </c>
      <c r="C50" s="62"/>
      <c r="D50" s="5">
        <v>690</v>
      </c>
      <c r="E50" s="64" t="s">
        <v>85</v>
      </c>
      <c r="F50" s="65"/>
      <c r="G50" s="55">
        <f t="shared" si="0"/>
        <v>0</v>
      </c>
      <c r="H50" s="18"/>
    </row>
    <row r="51" spans="1:8" s="2" customFormat="1" x14ac:dyDescent="0.25">
      <c r="A51" s="18"/>
      <c r="B51" s="61" t="s">
        <v>10</v>
      </c>
      <c r="C51" s="62"/>
      <c r="D51" s="5">
        <v>890</v>
      </c>
      <c r="E51" s="64" t="s">
        <v>85</v>
      </c>
      <c r="F51" s="65"/>
      <c r="G51" s="55">
        <f t="shared" si="0"/>
        <v>0</v>
      </c>
      <c r="H51" s="18"/>
    </row>
    <row r="52" spans="1:8" s="2" customFormat="1" x14ac:dyDescent="0.25">
      <c r="A52" s="18"/>
      <c r="B52" s="61" t="s">
        <v>198</v>
      </c>
      <c r="C52" s="62"/>
      <c r="D52" s="5">
        <v>790</v>
      </c>
      <c r="E52" s="64" t="s">
        <v>85</v>
      </c>
      <c r="F52" s="65"/>
      <c r="G52" s="55">
        <f t="shared" si="0"/>
        <v>0</v>
      </c>
      <c r="H52" s="18"/>
    </row>
    <row r="53" spans="1:8" s="2" customFormat="1" x14ac:dyDescent="0.25">
      <c r="A53" s="18"/>
      <c r="B53" s="61" t="s">
        <v>63</v>
      </c>
      <c r="C53" s="62"/>
      <c r="D53" s="5">
        <v>490</v>
      </c>
      <c r="E53" s="64" t="s">
        <v>86</v>
      </c>
      <c r="F53" s="65"/>
      <c r="G53" s="55">
        <f t="shared" si="0"/>
        <v>0</v>
      </c>
      <c r="H53" s="18"/>
    </row>
    <row r="54" spans="1:8" s="2" customFormat="1" x14ac:dyDescent="0.25">
      <c r="A54" s="18"/>
      <c r="B54" s="61" t="s">
        <v>144</v>
      </c>
      <c r="C54" s="62"/>
      <c r="D54" s="5">
        <v>990</v>
      </c>
      <c r="E54" s="64" t="s">
        <v>82</v>
      </c>
      <c r="F54" s="65"/>
      <c r="G54" s="55">
        <f t="shared" si="0"/>
        <v>0</v>
      </c>
      <c r="H54" s="18"/>
    </row>
    <row r="55" spans="1:8" s="2" customFormat="1" x14ac:dyDescent="0.25">
      <c r="A55" s="18"/>
      <c r="B55" s="104" t="s">
        <v>266</v>
      </c>
      <c r="C55" s="107"/>
      <c r="D55" s="5">
        <v>6000</v>
      </c>
      <c r="E55" s="64" t="s">
        <v>82</v>
      </c>
      <c r="F55" s="65"/>
      <c r="G55" s="55">
        <f t="shared" si="0"/>
        <v>0</v>
      </c>
      <c r="H55" s="18"/>
    </row>
    <row r="56" spans="1:8" s="2" customFormat="1" x14ac:dyDescent="0.25">
      <c r="A56" s="18"/>
      <c r="B56" s="61" t="s">
        <v>130</v>
      </c>
      <c r="C56" s="62"/>
      <c r="D56" s="5">
        <v>1690</v>
      </c>
      <c r="E56" s="64" t="s">
        <v>199</v>
      </c>
      <c r="F56" s="65"/>
      <c r="G56" s="55">
        <f t="shared" si="0"/>
        <v>0</v>
      </c>
      <c r="H56" s="18"/>
    </row>
    <row r="57" spans="1:8" s="2" customFormat="1" x14ac:dyDescent="0.25">
      <c r="A57" s="18"/>
      <c r="B57" s="61" t="s">
        <v>131</v>
      </c>
      <c r="C57" s="62"/>
      <c r="D57" s="5">
        <v>990</v>
      </c>
      <c r="E57" s="64" t="s">
        <v>82</v>
      </c>
      <c r="F57" s="65"/>
      <c r="G57" s="55">
        <f t="shared" si="0"/>
        <v>0</v>
      </c>
      <c r="H57" s="18"/>
    </row>
    <row r="58" spans="1:8" s="2" customFormat="1" x14ac:dyDescent="0.25">
      <c r="A58" s="18"/>
      <c r="B58" s="61" t="s">
        <v>12</v>
      </c>
      <c r="C58" s="62"/>
      <c r="D58" s="5">
        <v>1150</v>
      </c>
      <c r="E58" s="64" t="s">
        <v>82</v>
      </c>
      <c r="F58" s="65"/>
      <c r="G58" s="55">
        <f t="shared" si="0"/>
        <v>0</v>
      </c>
      <c r="H58" s="18"/>
    </row>
    <row r="59" spans="1:8" s="2" customFormat="1" x14ac:dyDescent="0.25">
      <c r="A59" s="18"/>
      <c r="B59" s="61" t="s">
        <v>66</v>
      </c>
      <c r="C59" s="62"/>
      <c r="D59" s="5">
        <v>390</v>
      </c>
      <c r="E59" s="64" t="s">
        <v>85</v>
      </c>
      <c r="F59" s="65"/>
      <c r="G59" s="55">
        <f t="shared" si="0"/>
        <v>0</v>
      </c>
      <c r="H59" s="18"/>
    </row>
    <row r="60" spans="1:8" s="2" customFormat="1" x14ac:dyDescent="0.25">
      <c r="A60" s="18"/>
      <c r="B60" s="61" t="s">
        <v>67</v>
      </c>
      <c r="C60" s="62"/>
      <c r="D60" s="5">
        <v>690</v>
      </c>
      <c r="E60" s="64" t="s">
        <v>81</v>
      </c>
      <c r="F60" s="65"/>
      <c r="G60" s="55">
        <f t="shared" si="0"/>
        <v>0</v>
      </c>
      <c r="H60" s="18"/>
    </row>
    <row r="61" spans="1:8" s="2" customFormat="1" x14ac:dyDescent="0.25">
      <c r="A61" s="18"/>
      <c r="B61" s="61" t="s">
        <v>15</v>
      </c>
      <c r="C61" s="62"/>
      <c r="D61" s="94">
        <v>1190</v>
      </c>
      <c r="E61" s="64" t="s">
        <v>85</v>
      </c>
      <c r="F61" s="65"/>
      <c r="G61" s="55">
        <f t="shared" si="0"/>
        <v>0</v>
      </c>
      <c r="H61" s="18"/>
    </row>
    <row r="62" spans="1:8" s="2" customFormat="1" x14ac:dyDescent="0.25">
      <c r="A62" s="18"/>
      <c r="B62" s="61" t="s">
        <v>273</v>
      </c>
      <c r="C62" s="62"/>
      <c r="D62" s="94">
        <v>890</v>
      </c>
      <c r="E62" s="64" t="s">
        <v>85</v>
      </c>
      <c r="F62" s="65"/>
      <c r="G62" s="55">
        <f t="shared" si="0"/>
        <v>0</v>
      </c>
      <c r="H62" s="18"/>
    </row>
    <row r="63" spans="1:8" s="2" customFormat="1" x14ac:dyDescent="0.25">
      <c r="A63" s="18"/>
      <c r="B63" s="61" t="s">
        <v>14</v>
      </c>
      <c r="C63" s="62"/>
      <c r="D63" s="5">
        <v>590</v>
      </c>
      <c r="E63" s="64" t="s">
        <v>96</v>
      </c>
      <c r="F63" s="65"/>
      <c r="G63" s="55">
        <f t="shared" si="0"/>
        <v>0</v>
      </c>
      <c r="H63" s="18"/>
    </row>
    <row r="64" spans="1:8" s="2" customFormat="1" x14ac:dyDescent="0.25">
      <c r="A64" s="18"/>
      <c r="B64" s="61" t="s">
        <v>228</v>
      </c>
      <c r="C64" s="62"/>
      <c r="D64" s="5">
        <v>1500</v>
      </c>
      <c r="E64" s="64" t="s">
        <v>199</v>
      </c>
      <c r="F64" s="65"/>
      <c r="G64" s="55">
        <f t="shared" si="0"/>
        <v>0</v>
      </c>
      <c r="H64" s="18"/>
    </row>
    <row r="65" spans="1:8" s="2" customFormat="1" x14ac:dyDescent="0.25">
      <c r="A65" s="18"/>
      <c r="B65" s="61" t="s">
        <v>16</v>
      </c>
      <c r="C65" s="62"/>
      <c r="D65" s="5">
        <v>990</v>
      </c>
      <c r="E65" s="64" t="s">
        <v>85</v>
      </c>
      <c r="F65" s="65"/>
      <c r="G65" s="55">
        <f t="shared" si="0"/>
        <v>0</v>
      </c>
      <c r="H65" s="18"/>
    </row>
    <row r="66" spans="1:8" s="2" customFormat="1" x14ac:dyDescent="0.25">
      <c r="A66" s="18"/>
      <c r="B66" s="61" t="s">
        <v>97</v>
      </c>
      <c r="C66" s="66"/>
      <c r="D66" s="6">
        <v>1150</v>
      </c>
      <c r="E66" s="64" t="s">
        <v>81</v>
      </c>
      <c r="F66" s="65"/>
      <c r="G66" s="55">
        <f t="shared" si="0"/>
        <v>0</v>
      </c>
      <c r="H66" s="18"/>
    </row>
    <row r="67" spans="1:8" s="2" customFormat="1" x14ac:dyDescent="0.25">
      <c r="A67" s="18"/>
      <c r="B67" s="61" t="s">
        <v>17</v>
      </c>
      <c r="C67" s="62"/>
      <c r="D67" s="5">
        <v>1390</v>
      </c>
      <c r="E67" s="64" t="s">
        <v>85</v>
      </c>
      <c r="F67" s="65"/>
      <c r="G67" s="55">
        <f t="shared" si="0"/>
        <v>0</v>
      </c>
      <c r="H67" s="18"/>
    </row>
    <row r="68" spans="1:8" s="2" customFormat="1" x14ac:dyDescent="0.25">
      <c r="A68" s="18"/>
      <c r="B68" s="61" t="s">
        <v>18</v>
      </c>
      <c r="C68" s="62"/>
      <c r="D68" s="5">
        <v>1490</v>
      </c>
      <c r="E68" s="64" t="s">
        <v>85</v>
      </c>
      <c r="F68" s="65"/>
      <c r="G68" s="55">
        <f t="shared" si="0"/>
        <v>0</v>
      </c>
      <c r="H68" s="18"/>
    </row>
    <row r="69" spans="1:8" s="2" customFormat="1" x14ac:dyDescent="0.25">
      <c r="A69" s="18"/>
      <c r="B69" s="61" t="s">
        <v>71</v>
      </c>
      <c r="C69" s="62"/>
      <c r="D69" s="5">
        <v>790</v>
      </c>
      <c r="E69" s="64" t="s">
        <v>86</v>
      </c>
      <c r="F69" s="65"/>
      <c r="G69" s="55">
        <f t="shared" si="0"/>
        <v>0</v>
      </c>
      <c r="H69" s="18"/>
    </row>
    <row r="70" spans="1:8" s="2" customFormat="1" x14ac:dyDescent="0.25">
      <c r="A70" s="18"/>
      <c r="B70" s="61" t="s">
        <v>19</v>
      </c>
      <c r="C70" s="62"/>
      <c r="D70" s="94">
        <v>1790</v>
      </c>
      <c r="E70" s="64" t="s">
        <v>82</v>
      </c>
      <c r="F70" s="65"/>
      <c r="G70" s="55">
        <f t="shared" si="0"/>
        <v>0</v>
      </c>
      <c r="H70" s="18"/>
    </row>
    <row r="71" spans="1:8" s="2" customFormat="1" x14ac:dyDescent="0.25">
      <c r="A71" s="18"/>
      <c r="B71" s="61" t="s">
        <v>73</v>
      </c>
      <c r="C71" s="62"/>
      <c r="D71" s="94">
        <v>1390</v>
      </c>
      <c r="E71" s="64" t="s">
        <v>82</v>
      </c>
      <c r="F71" s="65"/>
      <c r="G71" s="55">
        <f t="shared" si="0"/>
        <v>0</v>
      </c>
      <c r="H71" s="18"/>
    </row>
    <row r="72" spans="1:8" s="2" customFormat="1" x14ac:dyDescent="0.25">
      <c r="A72" s="18"/>
      <c r="B72" s="61" t="s">
        <v>139</v>
      </c>
      <c r="C72" s="62"/>
      <c r="D72" s="5">
        <v>1690</v>
      </c>
      <c r="E72" s="64" t="s">
        <v>199</v>
      </c>
      <c r="F72" s="65"/>
      <c r="G72" s="55">
        <f t="shared" si="0"/>
        <v>0</v>
      </c>
      <c r="H72" s="18"/>
    </row>
    <row r="73" spans="1:8" s="2" customFormat="1" x14ac:dyDescent="0.25">
      <c r="A73" s="18"/>
      <c r="B73" s="61" t="s">
        <v>238</v>
      </c>
      <c r="C73" s="62"/>
      <c r="D73" s="5">
        <v>1000</v>
      </c>
      <c r="E73" s="64" t="s">
        <v>199</v>
      </c>
      <c r="F73" s="65"/>
      <c r="G73" s="55">
        <f t="shared" si="0"/>
        <v>0</v>
      </c>
      <c r="H73" s="18"/>
    </row>
    <row r="74" spans="1:8" s="2" customFormat="1" x14ac:dyDescent="0.25">
      <c r="A74" s="18"/>
      <c r="B74" s="61" t="s">
        <v>20</v>
      </c>
      <c r="C74" s="62"/>
      <c r="D74" s="94">
        <v>1000</v>
      </c>
      <c r="E74" s="64" t="s">
        <v>81</v>
      </c>
      <c r="F74" s="65"/>
      <c r="G74" s="55">
        <f t="shared" si="0"/>
        <v>0</v>
      </c>
      <c r="H74" s="18"/>
    </row>
    <row r="75" spans="1:8" s="2" customFormat="1" x14ac:dyDescent="0.25">
      <c r="A75" s="18"/>
      <c r="B75" s="61" t="s">
        <v>22</v>
      </c>
      <c r="C75" s="62"/>
      <c r="D75" s="5">
        <v>990</v>
      </c>
      <c r="E75" s="64" t="s">
        <v>82</v>
      </c>
      <c r="F75" s="65"/>
      <c r="G75" s="55">
        <f>(D75*F75)</f>
        <v>0</v>
      </c>
      <c r="H75" s="18"/>
    </row>
    <row r="76" spans="1:8" s="2" customFormat="1" ht="15.75" thickBot="1" x14ac:dyDescent="0.3">
      <c r="A76" s="18"/>
      <c r="B76" s="67" t="s">
        <v>21</v>
      </c>
      <c r="C76" s="68"/>
      <c r="D76" s="164">
        <v>390</v>
      </c>
      <c r="E76" s="69" t="s">
        <v>85</v>
      </c>
      <c r="F76" s="70"/>
      <c r="G76" s="55">
        <f>(D76*F76)</f>
        <v>0</v>
      </c>
      <c r="H76" s="18"/>
    </row>
    <row r="77" spans="1:8" s="2" customFormat="1" ht="15.75" thickBot="1" x14ac:dyDescent="0.3">
      <c r="A77" s="18"/>
      <c r="B77" s="130" t="s">
        <v>34</v>
      </c>
      <c r="C77" s="131"/>
      <c r="D77" s="131"/>
      <c r="E77" s="131"/>
      <c r="F77" s="131"/>
      <c r="G77" s="132"/>
      <c r="H77" s="18"/>
    </row>
    <row r="78" spans="1:8" s="2" customFormat="1" x14ac:dyDescent="0.25">
      <c r="A78" s="18"/>
      <c r="B78" s="71" t="s">
        <v>138</v>
      </c>
      <c r="C78" s="75"/>
      <c r="D78" s="165">
        <v>3390</v>
      </c>
      <c r="E78" s="77" t="s">
        <v>82</v>
      </c>
      <c r="F78" s="78"/>
      <c r="G78" s="79">
        <f>(D78*F78)</f>
        <v>0</v>
      </c>
      <c r="H78" s="18"/>
    </row>
    <row r="79" spans="1:8" s="2" customFormat="1" x14ac:dyDescent="0.25">
      <c r="A79" s="18"/>
      <c r="B79" s="56" t="s">
        <v>265</v>
      </c>
      <c r="C79" s="57"/>
      <c r="D79" s="166">
        <v>2990</v>
      </c>
      <c r="E79" s="58" t="s">
        <v>82</v>
      </c>
      <c r="F79" s="72"/>
      <c r="G79" s="55">
        <f>(D79*F79)</f>
        <v>0</v>
      </c>
      <c r="H79" s="18"/>
    </row>
    <row r="80" spans="1:8" s="2" customFormat="1" x14ac:dyDescent="0.25">
      <c r="A80" s="18"/>
      <c r="B80" s="61" t="s">
        <v>25</v>
      </c>
      <c r="C80" s="62"/>
      <c r="D80" s="94">
        <v>1790</v>
      </c>
      <c r="E80" s="64" t="s">
        <v>82</v>
      </c>
      <c r="F80" s="65"/>
      <c r="G80" s="55">
        <f t="shared" ref="G80:G102" si="1">(D80*F80)</f>
        <v>0</v>
      </c>
      <c r="H80" s="18"/>
    </row>
    <row r="81" spans="1:8" s="2" customFormat="1" x14ac:dyDescent="0.25">
      <c r="A81" s="18"/>
      <c r="B81" s="61" t="s">
        <v>140</v>
      </c>
      <c r="C81" s="62"/>
      <c r="D81" s="94">
        <v>690</v>
      </c>
      <c r="E81" s="64" t="s">
        <v>263</v>
      </c>
      <c r="F81" s="65"/>
      <c r="G81" s="55">
        <f t="shared" si="1"/>
        <v>0</v>
      </c>
      <c r="H81" s="18"/>
    </row>
    <row r="82" spans="1:8" s="2" customFormat="1" x14ac:dyDescent="0.25">
      <c r="A82" s="18"/>
      <c r="B82" s="61" t="s">
        <v>75</v>
      </c>
      <c r="C82" s="62"/>
      <c r="D82" s="94">
        <v>590</v>
      </c>
      <c r="E82" s="108" t="s">
        <v>263</v>
      </c>
      <c r="F82" s="65"/>
      <c r="G82" s="55">
        <f t="shared" si="1"/>
        <v>0</v>
      </c>
      <c r="H82" s="18"/>
    </row>
    <row r="83" spans="1:8" s="2" customFormat="1" x14ac:dyDescent="0.25">
      <c r="A83" s="18"/>
      <c r="B83" s="61" t="s">
        <v>276</v>
      </c>
      <c r="C83" s="62"/>
      <c r="D83" s="94">
        <v>1490</v>
      </c>
      <c r="E83" s="108" t="s">
        <v>82</v>
      </c>
      <c r="F83" s="65"/>
      <c r="G83" s="55">
        <f t="shared" si="1"/>
        <v>0</v>
      </c>
      <c r="H83" s="18"/>
    </row>
    <row r="84" spans="1:8" s="2" customFormat="1" x14ac:dyDescent="0.25">
      <c r="A84" s="18"/>
      <c r="B84" s="61" t="s">
        <v>277</v>
      </c>
      <c r="C84" s="62"/>
      <c r="D84" s="5">
        <v>2250</v>
      </c>
      <c r="E84" s="108" t="s">
        <v>82</v>
      </c>
      <c r="F84" s="65"/>
      <c r="G84" s="55">
        <f t="shared" si="1"/>
        <v>0</v>
      </c>
      <c r="H84" s="18"/>
    </row>
    <row r="85" spans="1:8" s="2" customFormat="1" x14ac:dyDescent="0.25">
      <c r="A85" s="18"/>
      <c r="B85" s="61" t="s">
        <v>281</v>
      </c>
      <c r="C85" s="62"/>
      <c r="D85" s="5">
        <v>2100</v>
      </c>
      <c r="E85" s="108" t="s">
        <v>82</v>
      </c>
      <c r="F85" s="65"/>
      <c r="G85" s="55">
        <f t="shared" si="1"/>
        <v>0</v>
      </c>
      <c r="H85" s="18"/>
    </row>
    <row r="86" spans="1:8" s="2" customFormat="1" x14ac:dyDescent="0.25">
      <c r="A86" s="18"/>
      <c r="B86" s="61" t="s">
        <v>278</v>
      </c>
      <c r="C86" s="62"/>
      <c r="D86" s="5">
        <v>1790</v>
      </c>
      <c r="E86" s="108" t="s">
        <v>82</v>
      </c>
      <c r="F86" s="65"/>
      <c r="G86" s="55">
        <f t="shared" si="1"/>
        <v>0</v>
      </c>
      <c r="H86" s="18"/>
    </row>
    <row r="87" spans="1:8" s="2" customFormat="1" x14ac:dyDescent="0.25">
      <c r="A87" s="18"/>
      <c r="B87" s="61" t="s">
        <v>283</v>
      </c>
      <c r="C87" s="62"/>
      <c r="D87" s="94">
        <v>3390</v>
      </c>
      <c r="E87" s="108" t="s">
        <v>199</v>
      </c>
      <c r="F87" s="65"/>
      <c r="G87" s="55">
        <f t="shared" si="1"/>
        <v>0</v>
      </c>
      <c r="H87" s="18"/>
    </row>
    <row r="88" spans="1:8" s="2" customFormat="1" x14ac:dyDescent="0.25">
      <c r="A88" s="18"/>
      <c r="B88" s="61" t="s">
        <v>275</v>
      </c>
      <c r="C88" s="62"/>
      <c r="D88" s="5">
        <v>1890</v>
      </c>
      <c r="E88" s="64" t="s">
        <v>82</v>
      </c>
      <c r="F88" s="65"/>
      <c r="G88" s="55">
        <f t="shared" si="1"/>
        <v>0</v>
      </c>
      <c r="H88" s="18"/>
    </row>
    <row r="89" spans="1:8" s="2" customFormat="1" x14ac:dyDescent="0.25">
      <c r="A89" s="18"/>
      <c r="B89" s="61" t="s">
        <v>280</v>
      </c>
      <c r="C89" s="62"/>
      <c r="D89" s="5">
        <v>2490</v>
      </c>
      <c r="E89" s="64" t="s">
        <v>82</v>
      </c>
      <c r="F89" s="65"/>
      <c r="G89" s="55">
        <f t="shared" si="1"/>
        <v>0</v>
      </c>
      <c r="H89" s="18"/>
    </row>
    <row r="90" spans="1:8" s="2" customFormat="1" x14ac:dyDescent="0.25">
      <c r="A90" s="18"/>
      <c r="B90" s="61" t="s">
        <v>29</v>
      </c>
      <c r="C90" s="62"/>
      <c r="D90" s="128">
        <v>1690</v>
      </c>
      <c r="E90" s="64" t="s">
        <v>82</v>
      </c>
      <c r="F90" s="65"/>
      <c r="G90" s="55">
        <f t="shared" si="1"/>
        <v>0</v>
      </c>
      <c r="H90" s="18"/>
    </row>
    <row r="91" spans="1:8" s="2" customFormat="1" x14ac:dyDescent="0.25">
      <c r="A91" s="18"/>
      <c r="B91" s="61" t="s">
        <v>279</v>
      </c>
      <c r="C91" s="62"/>
      <c r="D91" s="128">
        <v>1890</v>
      </c>
      <c r="E91" s="64" t="s">
        <v>82</v>
      </c>
      <c r="F91" s="65"/>
      <c r="G91" s="55"/>
      <c r="H91" s="18"/>
    </row>
    <row r="92" spans="1:8" s="2" customFormat="1" x14ac:dyDescent="0.25">
      <c r="A92" s="18"/>
      <c r="B92" s="61" t="s">
        <v>239</v>
      </c>
      <c r="C92" s="62"/>
      <c r="D92" s="5">
        <v>2790</v>
      </c>
      <c r="E92" s="64" t="s">
        <v>82</v>
      </c>
      <c r="F92" s="65"/>
      <c r="G92" s="55">
        <f t="shared" si="1"/>
        <v>0</v>
      </c>
      <c r="H92" s="18"/>
    </row>
    <row r="93" spans="1:8" s="2" customFormat="1" x14ac:dyDescent="0.25">
      <c r="A93" s="18"/>
      <c r="B93" s="61" t="s">
        <v>285</v>
      </c>
      <c r="C93" s="62"/>
      <c r="D93" s="94">
        <v>1690</v>
      </c>
      <c r="E93" s="64" t="s">
        <v>85</v>
      </c>
      <c r="F93" s="65"/>
      <c r="G93" s="55">
        <f t="shared" si="1"/>
        <v>0</v>
      </c>
      <c r="H93" s="18"/>
    </row>
    <row r="94" spans="1:8" s="2" customFormat="1" x14ac:dyDescent="0.25">
      <c r="A94" s="18"/>
      <c r="B94" s="61" t="s">
        <v>284</v>
      </c>
      <c r="C94" s="62"/>
      <c r="D94" s="94">
        <v>1690</v>
      </c>
      <c r="E94" s="64" t="s">
        <v>85</v>
      </c>
      <c r="F94" s="65"/>
      <c r="G94" s="55">
        <f t="shared" si="1"/>
        <v>0</v>
      </c>
      <c r="H94" s="18"/>
    </row>
    <row r="95" spans="1:8" s="2" customFormat="1" x14ac:dyDescent="0.25">
      <c r="A95" s="18"/>
      <c r="B95" s="61" t="s">
        <v>143</v>
      </c>
      <c r="C95" s="62"/>
      <c r="D95" s="5">
        <v>2990</v>
      </c>
      <c r="E95" s="64" t="s">
        <v>82</v>
      </c>
      <c r="F95" s="65"/>
      <c r="G95" s="55">
        <f t="shared" si="1"/>
        <v>0</v>
      </c>
      <c r="H95" s="18"/>
    </row>
    <row r="96" spans="1:8" s="2" customFormat="1" x14ac:dyDescent="0.25">
      <c r="A96" s="18"/>
      <c r="B96" s="61" t="s">
        <v>30</v>
      </c>
      <c r="C96" s="62"/>
      <c r="D96" s="94">
        <v>2190</v>
      </c>
      <c r="E96" s="64" t="s">
        <v>82</v>
      </c>
      <c r="F96" s="65"/>
      <c r="G96" s="55">
        <f t="shared" si="1"/>
        <v>0</v>
      </c>
      <c r="H96" s="18"/>
    </row>
    <row r="97" spans="1:8" s="2" customFormat="1" x14ac:dyDescent="0.25">
      <c r="A97" s="18"/>
      <c r="B97" s="61" t="s">
        <v>206</v>
      </c>
      <c r="C97" s="62"/>
      <c r="D97" s="94">
        <v>1790</v>
      </c>
      <c r="E97" s="64" t="s">
        <v>82</v>
      </c>
      <c r="F97" s="65"/>
      <c r="G97" s="55">
        <f t="shared" si="1"/>
        <v>0</v>
      </c>
      <c r="H97" s="18"/>
    </row>
    <row r="98" spans="1:8" s="2" customFormat="1" x14ac:dyDescent="0.25">
      <c r="A98" s="18"/>
      <c r="B98" s="61" t="s">
        <v>32</v>
      </c>
      <c r="C98" s="62"/>
      <c r="D98" s="94">
        <v>2390</v>
      </c>
      <c r="E98" s="64" t="s">
        <v>85</v>
      </c>
      <c r="F98" s="65"/>
      <c r="G98" s="55">
        <f t="shared" si="1"/>
        <v>0</v>
      </c>
      <c r="H98" s="18"/>
    </row>
    <row r="99" spans="1:8" s="2" customFormat="1" x14ac:dyDescent="0.25">
      <c r="A99" s="18"/>
      <c r="B99" s="61" t="s">
        <v>33</v>
      </c>
      <c r="C99" s="62"/>
      <c r="D99" s="94">
        <v>1250</v>
      </c>
      <c r="E99" s="64" t="s">
        <v>82</v>
      </c>
      <c r="F99" s="65"/>
      <c r="G99" s="55">
        <f t="shared" si="1"/>
        <v>0</v>
      </c>
      <c r="H99" s="18"/>
    </row>
    <row r="100" spans="1:8" s="2" customFormat="1" x14ac:dyDescent="0.25">
      <c r="A100" s="18"/>
      <c r="B100" s="61" t="s">
        <v>23</v>
      </c>
      <c r="C100" s="62"/>
      <c r="D100" s="129">
        <v>1000</v>
      </c>
      <c r="E100" s="64" t="s">
        <v>82</v>
      </c>
      <c r="F100" s="65"/>
      <c r="G100" s="55">
        <f>(D100*F100)</f>
        <v>0</v>
      </c>
      <c r="H100" s="18"/>
    </row>
    <row r="101" spans="1:8" s="2" customFormat="1" x14ac:dyDescent="0.25">
      <c r="A101" s="18"/>
      <c r="B101" s="61" t="s">
        <v>282</v>
      </c>
      <c r="C101" s="62"/>
      <c r="D101" s="129">
        <v>4990</v>
      </c>
      <c r="E101" s="64" t="s">
        <v>85</v>
      </c>
      <c r="F101" s="65"/>
      <c r="G101" s="55">
        <f>(D101*F101)</f>
        <v>0</v>
      </c>
      <c r="H101" s="18"/>
    </row>
    <row r="102" spans="1:8" s="2" customFormat="1" x14ac:dyDescent="0.25">
      <c r="A102" s="18"/>
      <c r="B102" s="61" t="s">
        <v>142</v>
      </c>
      <c r="C102" s="62"/>
      <c r="D102" s="5">
        <v>149</v>
      </c>
      <c r="E102" s="64" t="s">
        <v>85</v>
      </c>
      <c r="F102" s="65"/>
      <c r="G102" s="55">
        <f t="shared" si="1"/>
        <v>0</v>
      </c>
      <c r="H102" s="18"/>
    </row>
    <row r="103" spans="1:8" x14ac:dyDescent="0.25">
      <c r="B103" s="88" t="s">
        <v>229</v>
      </c>
      <c r="C103" s="54"/>
      <c r="D103" s="54"/>
      <c r="E103" s="54"/>
      <c r="F103" s="54"/>
      <c r="G103" s="54"/>
    </row>
    <row r="104" spans="1:8" x14ac:dyDescent="0.25">
      <c r="B104" s="54"/>
      <c r="C104" s="54"/>
      <c r="D104" s="54"/>
      <c r="E104" s="54"/>
      <c r="F104" s="54"/>
      <c r="G104" s="54"/>
    </row>
    <row r="105" spans="1:8" x14ac:dyDescent="0.25">
      <c r="B105" s="54"/>
      <c r="C105" s="54"/>
      <c r="D105" s="54"/>
      <c r="E105" s="54"/>
      <c r="F105" s="54"/>
      <c r="G105" s="54"/>
    </row>
    <row r="106" spans="1:8" x14ac:dyDescent="0.25">
      <c r="B106" s="54"/>
      <c r="C106" s="54"/>
      <c r="D106" s="54"/>
      <c r="E106" s="54"/>
      <c r="F106" s="54"/>
      <c r="G106" s="54"/>
    </row>
    <row r="107" spans="1:8" x14ac:dyDescent="0.25">
      <c r="B107" s="54"/>
      <c r="C107" s="54"/>
      <c r="D107" s="54"/>
      <c r="E107" s="54"/>
      <c r="F107" s="54"/>
      <c r="G107" s="54"/>
    </row>
    <row r="108" spans="1:8" x14ac:dyDescent="0.25">
      <c r="B108" s="54"/>
      <c r="C108" s="54"/>
      <c r="D108" s="54"/>
      <c r="E108" s="54"/>
      <c r="F108" s="54"/>
      <c r="G108" s="54"/>
    </row>
    <row r="109" spans="1:8" x14ac:dyDescent="0.25">
      <c r="B109" s="54"/>
      <c r="C109" s="54"/>
      <c r="D109" s="54"/>
      <c r="E109" s="54"/>
      <c r="F109" s="54"/>
      <c r="G109" s="54"/>
    </row>
    <row r="110" spans="1:8" x14ac:dyDescent="0.25">
      <c r="B110" s="54"/>
      <c r="C110" s="54"/>
      <c r="D110" s="54"/>
      <c r="E110" s="54"/>
      <c r="F110" s="54"/>
      <c r="G110" s="54"/>
    </row>
    <row r="111" spans="1:8" x14ac:dyDescent="0.25">
      <c r="B111" s="54"/>
      <c r="C111" s="54"/>
      <c r="D111" s="54"/>
      <c r="E111" s="54"/>
      <c r="F111" s="54"/>
      <c r="G111" s="54"/>
    </row>
    <row r="112" spans="1:8" x14ac:dyDescent="0.25">
      <c r="B112" s="54"/>
      <c r="C112" s="54"/>
      <c r="D112" s="54"/>
      <c r="E112" s="54"/>
      <c r="F112" s="54"/>
      <c r="G112" s="54"/>
    </row>
    <row r="113" spans="2:7" x14ac:dyDescent="0.25">
      <c r="B113" s="54"/>
      <c r="C113" s="54"/>
      <c r="D113" s="54"/>
      <c r="E113" s="54"/>
      <c r="F113" s="54"/>
      <c r="G113" s="54"/>
    </row>
    <row r="114" spans="2:7" x14ac:dyDescent="0.25">
      <c r="B114" s="54"/>
      <c r="C114" s="54"/>
      <c r="D114" s="54"/>
      <c r="E114" s="54"/>
      <c r="F114" s="54"/>
      <c r="G114" s="54"/>
    </row>
    <row r="115" spans="2:7" x14ac:dyDescent="0.25">
      <c r="B115" s="54"/>
      <c r="C115" s="54"/>
      <c r="D115" s="54"/>
      <c r="E115" s="54"/>
      <c r="F115" s="54"/>
      <c r="G115" s="54"/>
    </row>
    <row r="116" spans="2:7" x14ac:dyDescent="0.25">
      <c r="B116" s="54"/>
      <c r="C116" s="54"/>
      <c r="D116" s="54"/>
      <c r="E116" s="54"/>
      <c r="F116" s="54"/>
      <c r="G116" s="54"/>
    </row>
    <row r="117" spans="2:7" x14ac:dyDescent="0.25">
      <c r="B117" s="54"/>
      <c r="C117" s="54"/>
      <c r="D117" s="54"/>
      <c r="E117" s="54"/>
      <c r="F117" s="54"/>
      <c r="G117" s="54"/>
    </row>
    <row r="118" spans="2:7" x14ac:dyDescent="0.25">
      <c r="B118" s="54"/>
      <c r="C118" s="54"/>
      <c r="D118" s="54"/>
      <c r="E118" s="54"/>
      <c r="F118" s="54"/>
      <c r="G118" s="54"/>
    </row>
    <row r="119" spans="2:7" x14ac:dyDescent="0.25">
      <c r="B119" s="54"/>
      <c r="C119" s="54"/>
      <c r="D119" s="54"/>
      <c r="E119" s="54"/>
      <c r="F119" s="54"/>
      <c r="G119" s="54"/>
    </row>
    <row r="120" spans="2:7" x14ac:dyDescent="0.25">
      <c r="B120" s="54"/>
      <c r="C120" s="54"/>
      <c r="D120" s="54"/>
      <c r="E120" s="54"/>
      <c r="F120" s="54"/>
      <c r="G120" s="54"/>
    </row>
    <row r="121" spans="2:7" x14ac:dyDescent="0.25">
      <c r="B121" s="54"/>
      <c r="C121" s="54"/>
      <c r="D121" s="54"/>
      <c r="E121" s="54"/>
      <c r="F121" s="54"/>
      <c r="G121" s="54"/>
    </row>
    <row r="122" spans="2:7" x14ac:dyDescent="0.25">
      <c r="B122" s="54"/>
      <c r="C122" s="54"/>
      <c r="D122" s="54"/>
      <c r="E122" s="54"/>
      <c r="F122" s="54"/>
      <c r="G122" s="54"/>
    </row>
    <row r="123" spans="2:7" x14ac:dyDescent="0.25">
      <c r="B123" s="54"/>
      <c r="C123" s="54"/>
      <c r="D123" s="54"/>
      <c r="E123" s="54"/>
      <c r="F123" s="54"/>
      <c r="G123" s="54"/>
    </row>
    <row r="124" spans="2:7" x14ac:dyDescent="0.25">
      <c r="B124" s="54"/>
      <c r="C124" s="54"/>
      <c r="D124" s="54"/>
      <c r="E124" s="54"/>
      <c r="F124" s="54"/>
      <c r="G124" s="54"/>
    </row>
    <row r="125" spans="2:7" x14ac:dyDescent="0.25">
      <c r="B125" s="54"/>
      <c r="C125" s="54"/>
      <c r="D125" s="54"/>
      <c r="E125" s="54"/>
      <c r="F125" s="54"/>
      <c r="G125" s="54"/>
    </row>
    <row r="126" spans="2:7" x14ac:dyDescent="0.25">
      <c r="B126" s="54"/>
      <c r="C126" s="54"/>
      <c r="D126" s="54"/>
      <c r="E126" s="54"/>
      <c r="F126" s="54"/>
      <c r="G126" s="54"/>
    </row>
    <row r="127" spans="2:7" x14ac:dyDescent="0.25">
      <c r="B127" s="54"/>
      <c r="C127" s="54"/>
      <c r="D127" s="54"/>
      <c r="E127" s="54"/>
      <c r="F127" s="54"/>
      <c r="G127" s="54"/>
    </row>
    <row r="128" spans="2:7" x14ac:dyDescent="0.25">
      <c r="B128" s="54"/>
      <c r="C128" s="54"/>
      <c r="D128" s="54"/>
      <c r="E128" s="54"/>
      <c r="F128" s="54"/>
      <c r="G128" s="54"/>
    </row>
    <row r="129" spans="2:7" x14ac:dyDescent="0.25">
      <c r="B129" s="54"/>
      <c r="C129" s="54"/>
      <c r="D129" s="54"/>
      <c r="E129" s="54"/>
      <c r="F129" s="54"/>
      <c r="G129" s="54"/>
    </row>
    <row r="130" spans="2:7" x14ac:dyDescent="0.25">
      <c r="B130" s="54"/>
      <c r="C130" s="54"/>
      <c r="D130" s="54"/>
      <c r="E130" s="54"/>
      <c r="F130" s="54"/>
      <c r="G130" s="54"/>
    </row>
    <row r="131" spans="2:7" x14ac:dyDescent="0.25">
      <c r="B131" s="54"/>
      <c r="C131" s="54"/>
      <c r="D131" s="54"/>
      <c r="E131" s="54"/>
      <c r="F131" s="54"/>
      <c r="G131" s="54"/>
    </row>
    <row r="132" spans="2:7" x14ac:dyDescent="0.25">
      <c r="B132" s="54"/>
      <c r="C132" s="54"/>
      <c r="D132" s="54"/>
      <c r="E132" s="54"/>
      <c r="F132" s="54"/>
      <c r="G132" s="54"/>
    </row>
    <row r="133" spans="2:7" x14ac:dyDescent="0.25">
      <c r="B133" s="54"/>
      <c r="C133" s="54"/>
      <c r="D133" s="54"/>
      <c r="E133" s="54"/>
      <c r="F133" s="54"/>
      <c r="G133" s="54"/>
    </row>
    <row r="134" spans="2:7" x14ac:dyDescent="0.25">
      <c r="B134" s="54"/>
      <c r="C134" s="54"/>
      <c r="D134" s="54"/>
      <c r="E134" s="54"/>
      <c r="F134" s="54"/>
      <c r="G134" s="54"/>
    </row>
    <row r="135" spans="2:7" x14ac:dyDescent="0.25">
      <c r="B135" s="54"/>
      <c r="C135" s="54"/>
      <c r="D135" s="54"/>
      <c r="E135" s="54"/>
      <c r="F135" s="54"/>
      <c r="G135" s="54"/>
    </row>
    <row r="136" spans="2:7" x14ac:dyDescent="0.25">
      <c r="B136" s="54"/>
      <c r="C136" s="54"/>
      <c r="D136" s="54"/>
      <c r="E136" s="54"/>
      <c r="F136" s="54"/>
      <c r="G136" s="54"/>
    </row>
  </sheetData>
  <mergeCells count="14">
    <mergeCell ref="B77:G77"/>
    <mergeCell ref="B5:C5"/>
    <mergeCell ref="B6:C6"/>
    <mergeCell ref="B15:G15"/>
    <mergeCell ref="B1:C2"/>
    <mergeCell ref="B3:C3"/>
    <mergeCell ref="B4:C4"/>
    <mergeCell ref="E8:F8"/>
    <mergeCell ref="E2:G2"/>
    <mergeCell ref="E3:G3"/>
    <mergeCell ref="E4:G4"/>
    <mergeCell ref="B7:C7"/>
    <mergeCell ref="E5:G5"/>
    <mergeCell ref="E6:G6"/>
  </mergeCells>
  <pageMargins left="0.70866141732283472" right="0.70866141732283472" top="0.74803149606299213" bottom="0.74803149606299213" header="0.31496062992125984" footer="0.31496062992125984"/>
  <pageSetup paperSize="9" scale="92"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opLeftCell="A10" zoomScale="120" zoomScaleNormal="120" workbookViewId="0">
      <selection activeCell="F63" sqref="F63:F64"/>
    </sheetView>
  </sheetViews>
  <sheetFormatPr baseColWidth="10" defaultRowHeight="15" x14ac:dyDescent="0.25"/>
  <cols>
    <col min="1" max="1" width="67.28515625" style="54" bestFit="1" customWidth="1"/>
    <col min="2" max="16384" width="11.42578125" style="54"/>
  </cols>
  <sheetData>
    <row r="1" spans="1:8" s="121" customFormat="1" ht="15.75" thickBot="1" x14ac:dyDescent="0.3">
      <c r="A1" s="123"/>
      <c r="B1" s="124"/>
      <c r="C1" s="125"/>
      <c r="D1" s="125"/>
      <c r="E1" s="126"/>
      <c r="F1" s="122"/>
    </row>
    <row r="2" spans="1:8" ht="15.75" thickBot="1" x14ac:dyDescent="0.3">
      <c r="A2" s="147" t="s">
        <v>208</v>
      </c>
      <c r="B2" s="148"/>
      <c r="C2" s="148"/>
      <c r="D2" s="148"/>
      <c r="E2" s="149"/>
      <c r="F2" s="109">
        <f>SUM(E13:E32,E34:E39,E41:E43,E45:E64,E66:E75,E77:E89,E3:E11)</f>
        <v>0</v>
      </c>
    </row>
    <row r="3" spans="1:8" x14ac:dyDescent="0.25">
      <c r="A3" s="84" t="s">
        <v>213</v>
      </c>
      <c r="B3" s="110">
        <v>4990</v>
      </c>
      <c r="C3" s="111" t="s">
        <v>82</v>
      </c>
      <c r="D3" s="111"/>
      <c r="E3" s="55">
        <f>(B3*D3)</f>
        <v>0</v>
      </c>
    </row>
    <row r="4" spans="1:8" x14ac:dyDescent="0.25">
      <c r="A4" s="84" t="s">
        <v>212</v>
      </c>
      <c r="B4" s="110">
        <v>2290</v>
      </c>
      <c r="C4" s="111" t="s">
        <v>82</v>
      </c>
      <c r="D4" s="111"/>
      <c r="E4" s="55">
        <f t="shared" ref="E4:E11" si="0">(B4*D4)</f>
        <v>0</v>
      </c>
    </row>
    <row r="5" spans="1:8" x14ac:dyDescent="0.25">
      <c r="A5" s="84" t="s">
        <v>215</v>
      </c>
      <c r="B5" s="110">
        <v>2990</v>
      </c>
      <c r="C5" s="111" t="s">
        <v>82</v>
      </c>
      <c r="D5" s="111"/>
      <c r="E5" s="55">
        <f t="shared" si="0"/>
        <v>0</v>
      </c>
    </row>
    <row r="6" spans="1:8" x14ac:dyDescent="0.25">
      <c r="A6" s="84" t="s">
        <v>211</v>
      </c>
      <c r="B6" s="110">
        <v>2290</v>
      </c>
      <c r="C6" s="111" t="s">
        <v>82</v>
      </c>
      <c r="D6" s="111"/>
      <c r="E6" s="55">
        <f>(B6*D6)</f>
        <v>0</v>
      </c>
    </row>
    <row r="7" spans="1:8" x14ac:dyDescent="0.25">
      <c r="A7" s="84" t="s">
        <v>210</v>
      </c>
      <c r="B7" s="110">
        <v>2490</v>
      </c>
      <c r="C7" s="111" t="s">
        <v>82</v>
      </c>
      <c r="D7" s="111"/>
      <c r="E7" s="55">
        <f t="shared" si="0"/>
        <v>0</v>
      </c>
    </row>
    <row r="8" spans="1:8" x14ac:dyDescent="0.25">
      <c r="A8" s="84" t="s">
        <v>209</v>
      </c>
      <c r="B8" s="110">
        <v>2390</v>
      </c>
      <c r="C8" s="111" t="s">
        <v>82</v>
      </c>
      <c r="D8" s="111"/>
      <c r="E8" s="55">
        <f t="shared" si="0"/>
        <v>0</v>
      </c>
      <c r="H8"/>
    </row>
    <row r="9" spans="1:8" x14ac:dyDescent="0.25">
      <c r="A9" s="84" t="s">
        <v>214</v>
      </c>
      <c r="B9" s="110">
        <v>2990</v>
      </c>
      <c r="C9" s="111" t="s">
        <v>82</v>
      </c>
      <c r="D9" s="111"/>
      <c r="E9" s="55">
        <f t="shared" si="0"/>
        <v>0</v>
      </c>
    </row>
    <row r="10" spans="1:8" x14ac:dyDescent="0.25">
      <c r="A10" s="97" t="s">
        <v>216</v>
      </c>
      <c r="B10" s="110">
        <v>2990</v>
      </c>
      <c r="C10" s="111" t="s">
        <v>82</v>
      </c>
      <c r="D10" s="111"/>
      <c r="E10" s="55">
        <f t="shared" si="0"/>
        <v>0</v>
      </c>
    </row>
    <row r="11" spans="1:8" ht="15.75" thickBot="1" x14ac:dyDescent="0.3">
      <c r="A11" s="96" t="s">
        <v>217</v>
      </c>
      <c r="B11" s="112">
        <v>3490</v>
      </c>
      <c r="C11" s="113" t="s">
        <v>82</v>
      </c>
      <c r="D11" s="113"/>
      <c r="E11" s="74">
        <f t="shared" si="0"/>
        <v>0</v>
      </c>
    </row>
    <row r="12" spans="1:8" ht="15.75" thickBot="1" x14ac:dyDescent="0.3">
      <c r="A12" s="147" t="s">
        <v>181</v>
      </c>
      <c r="B12" s="148"/>
      <c r="C12" s="148"/>
      <c r="D12" s="148"/>
      <c r="E12" s="149"/>
    </row>
    <row r="13" spans="1:8" x14ac:dyDescent="0.25">
      <c r="A13" s="56" t="s">
        <v>189</v>
      </c>
      <c r="B13" s="60">
        <v>2500</v>
      </c>
      <c r="C13" s="58" t="s">
        <v>96</v>
      </c>
      <c r="D13" s="59"/>
      <c r="E13" s="55">
        <f>(B13*D13)</f>
        <v>0</v>
      </c>
    </row>
    <row r="14" spans="1:8" x14ac:dyDescent="0.25">
      <c r="A14" s="56" t="s">
        <v>192</v>
      </c>
      <c r="B14" s="60">
        <v>8500</v>
      </c>
      <c r="C14" s="58" t="s">
        <v>163</v>
      </c>
      <c r="D14" s="59"/>
      <c r="E14" s="55">
        <f t="shared" ref="E14:E32" si="1">(B14*D14)</f>
        <v>0</v>
      </c>
    </row>
    <row r="15" spans="1:8" x14ac:dyDescent="0.25">
      <c r="A15" s="61" t="s">
        <v>145</v>
      </c>
      <c r="B15" s="63">
        <v>1500</v>
      </c>
      <c r="C15" s="64" t="s">
        <v>82</v>
      </c>
      <c r="D15" s="65"/>
      <c r="E15" s="55">
        <f t="shared" si="1"/>
        <v>0</v>
      </c>
    </row>
    <row r="16" spans="1:8" x14ac:dyDescent="0.25">
      <c r="A16" s="61" t="s">
        <v>254</v>
      </c>
      <c r="B16" s="63">
        <v>1650</v>
      </c>
      <c r="C16" s="64" t="s">
        <v>96</v>
      </c>
      <c r="D16" s="65"/>
      <c r="E16" s="55">
        <f t="shared" si="1"/>
        <v>0</v>
      </c>
    </row>
    <row r="17" spans="1:5" x14ac:dyDescent="0.25">
      <c r="A17" s="61" t="s">
        <v>148</v>
      </c>
      <c r="B17" s="63">
        <v>1100</v>
      </c>
      <c r="C17" s="64" t="s">
        <v>82</v>
      </c>
      <c r="D17" s="65"/>
      <c r="E17" s="55">
        <f t="shared" si="1"/>
        <v>0</v>
      </c>
    </row>
    <row r="18" spans="1:5" x14ac:dyDescent="0.25">
      <c r="A18" s="61" t="s">
        <v>218</v>
      </c>
      <c r="B18" s="63">
        <v>3890</v>
      </c>
      <c r="C18" s="64" t="s">
        <v>96</v>
      </c>
      <c r="D18" s="65"/>
      <c r="E18" s="55">
        <f t="shared" si="1"/>
        <v>0</v>
      </c>
    </row>
    <row r="19" spans="1:5" x14ac:dyDescent="0.25">
      <c r="A19" s="61" t="s">
        <v>150</v>
      </c>
      <c r="B19" s="63">
        <v>150</v>
      </c>
      <c r="C19" s="64" t="s">
        <v>96</v>
      </c>
      <c r="D19" s="65"/>
      <c r="E19" s="55">
        <f t="shared" si="1"/>
        <v>0</v>
      </c>
    </row>
    <row r="20" spans="1:5" x14ac:dyDescent="0.25">
      <c r="A20" s="61" t="s">
        <v>200</v>
      </c>
      <c r="B20" s="63">
        <v>890</v>
      </c>
      <c r="C20" s="64" t="s">
        <v>81</v>
      </c>
      <c r="D20" s="65"/>
      <c r="E20" s="55">
        <f t="shared" si="1"/>
        <v>0</v>
      </c>
    </row>
    <row r="21" spans="1:5" x14ac:dyDescent="0.25">
      <c r="A21" s="61" t="s">
        <v>186</v>
      </c>
      <c r="B21" s="63">
        <v>890</v>
      </c>
      <c r="C21" s="64" t="s">
        <v>81</v>
      </c>
      <c r="D21" s="65"/>
      <c r="E21" s="55">
        <f t="shared" si="1"/>
        <v>0</v>
      </c>
    </row>
    <row r="22" spans="1:5" x14ac:dyDescent="0.25">
      <c r="A22" s="61" t="s">
        <v>187</v>
      </c>
      <c r="B22" s="63">
        <v>890</v>
      </c>
      <c r="C22" s="64" t="s">
        <v>81</v>
      </c>
      <c r="D22" s="65"/>
      <c r="E22" s="55">
        <f t="shared" si="1"/>
        <v>0</v>
      </c>
    </row>
    <row r="23" spans="1:5" x14ac:dyDescent="0.25">
      <c r="A23" s="61" t="s">
        <v>255</v>
      </c>
      <c r="B23" s="63">
        <v>890</v>
      </c>
      <c r="C23" s="64" t="s">
        <v>81</v>
      </c>
      <c r="D23" s="65"/>
      <c r="E23" s="55">
        <f t="shared" ref="E23" si="2">(B23*D23)</f>
        <v>0</v>
      </c>
    </row>
    <row r="24" spans="1:5" x14ac:dyDescent="0.25">
      <c r="A24" s="61" t="s">
        <v>151</v>
      </c>
      <c r="B24" s="63">
        <v>2800</v>
      </c>
      <c r="C24" s="64" t="s">
        <v>82</v>
      </c>
      <c r="D24" s="65"/>
      <c r="E24" s="55">
        <f t="shared" si="1"/>
        <v>0</v>
      </c>
    </row>
    <row r="25" spans="1:5" x14ac:dyDescent="0.25">
      <c r="A25" s="61" t="s">
        <v>152</v>
      </c>
      <c r="B25" s="63">
        <v>2800</v>
      </c>
      <c r="C25" s="64" t="s">
        <v>82</v>
      </c>
      <c r="D25" s="65"/>
      <c r="E25" s="55">
        <f t="shared" si="1"/>
        <v>0</v>
      </c>
    </row>
    <row r="26" spans="1:5" x14ac:dyDescent="0.25">
      <c r="A26" s="61" t="s">
        <v>191</v>
      </c>
      <c r="B26" s="63">
        <v>1800</v>
      </c>
      <c r="C26" s="64" t="s">
        <v>96</v>
      </c>
      <c r="D26" s="65"/>
      <c r="E26" s="55">
        <f t="shared" si="1"/>
        <v>0</v>
      </c>
    </row>
    <row r="27" spans="1:5" x14ac:dyDescent="0.25">
      <c r="A27" s="61" t="s">
        <v>153</v>
      </c>
      <c r="B27" s="63">
        <v>4000</v>
      </c>
      <c r="C27" s="64" t="s">
        <v>190</v>
      </c>
      <c r="D27" s="65"/>
      <c r="E27" s="55">
        <f t="shared" si="1"/>
        <v>0</v>
      </c>
    </row>
    <row r="28" spans="1:5" x14ac:dyDescent="0.25">
      <c r="A28" s="61" t="s">
        <v>260</v>
      </c>
      <c r="B28" s="63">
        <v>3990</v>
      </c>
      <c r="C28" s="64" t="s">
        <v>82</v>
      </c>
      <c r="D28" s="65"/>
      <c r="E28" s="55">
        <f t="shared" si="1"/>
        <v>0</v>
      </c>
    </row>
    <row r="29" spans="1:5" x14ac:dyDescent="0.25">
      <c r="A29" s="61" t="s">
        <v>147</v>
      </c>
      <c r="B29" s="63">
        <v>690</v>
      </c>
      <c r="C29" s="64" t="s">
        <v>82</v>
      </c>
      <c r="D29" s="65"/>
      <c r="E29" s="55">
        <f t="shared" si="1"/>
        <v>0</v>
      </c>
    </row>
    <row r="30" spans="1:5" x14ac:dyDescent="0.25">
      <c r="A30" s="61" t="s">
        <v>146</v>
      </c>
      <c r="B30" s="63">
        <v>580</v>
      </c>
      <c r="C30" s="64" t="s">
        <v>96</v>
      </c>
      <c r="D30" s="65"/>
      <c r="E30" s="55">
        <f t="shared" si="1"/>
        <v>0</v>
      </c>
    </row>
    <row r="31" spans="1:5" x14ac:dyDescent="0.25">
      <c r="A31" s="61" t="s">
        <v>201</v>
      </c>
      <c r="B31" s="63">
        <v>2500</v>
      </c>
      <c r="C31" s="64" t="s">
        <v>81</v>
      </c>
      <c r="D31" s="65"/>
      <c r="E31" s="55">
        <f t="shared" si="1"/>
        <v>0</v>
      </c>
    </row>
    <row r="32" spans="1:5" ht="15.75" thickBot="1" x14ac:dyDescent="0.3">
      <c r="A32" s="67" t="s">
        <v>149</v>
      </c>
      <c r="B32" s="73">
        <v>1500</v>
      </c>
      <c r="C32" s="69" t="s">
        <v>179</v>
      </c>
      <c r="D32" s="70"/>
      <c r="E32" s="55">
        <f t="shared" si="1"/>
        <v>0</v>
      </c>
    </row>
    <row r="33" spans="1:5" ht="15.75" thickBot="1" x14ac:dyDescent="0.3">
      <c r="A33" s="153" t="s">
        <v>230</v>
      </c>
      <c r="B33" s="154"/>
      <c r="C33" s="154"/>
      <c r="D33" s="154"/>
      <c r="E33" s="155"/>
    </row>
    <row r="34" spans="1:5" x14ac:dyDescent="0.25">
      <c r="A34" s="71" t="s">
        <v>231</v>
      </c>
      <c r="B34" s="76">
        <v>7500</v>
      </c>
      <c r="C34" s="77" t="s">
        <v>235</v>
      </c>
      <c r="D34" s="78"/>
      <c r="E34" s="79">
        <f>(B34*D34)</f>
        <v>0</v>
      </c>
    </row>
    <row r="35" spans="1:5" x14ac:dyDescent="0.25">
      <c r="A35" s="61" t="s">
        <v>232</v>
      </c>
      <c r="B35" s="63">
        <v>7500</v>
      </c>
      <c r="C35" s="64" t="s">
        <v>235</v>
      </c>
      <c r="D35" s="65"/>
      <c r="E35" s="89">
        <f>+B35*D35</f>
        <v>0</v>
      </c>
    </row>
    <row r="36" spans="1:5" x14ac:dyDescent="0.25">
      <c r="A36" s="61" t="s">
        <v>236</v>
      </c>
      <c r="B36" s="63">
        <v>2900</v>
      </c>
      <c r="C36" s="64" t="s">
        <v>235</v>
      </c>
      <c r="D36" s="65"/>
      <c r="E36" s="89">
        <f t="shared" ref="E36:E39" si="3">+B36*D36</f>
        <v>0</v>
      </c>
    </row>
    <row r="37" spans="1:5" x14ac:dyDescent="0.25">
      <c r="A37" s="61" t="s">
        <v>237</v>
      </c>
      <c r="B37" s="63">
        <v>3000</v>
      </c>
      <c r="C37" s="64" t="s">
        <v>235</v>
      </c>
      <c r="D37" s="65"/>
      <c r="E37" s="89">
        <f t="shared" si="3"/>
        <v>0</v>
      </c>
    </row>
    <row r="38" spans="1:5" x14ac:dyDescent="0.25">
      <c r="A38" s="61" t="s">
        <v>233</v>
      </c>
      <c r="B38" s="63">
        <v>2500</v>
      </c>
      <c r="C38" s="64" t="s">
        <v>235</v>
      </c>
      <c r="D38" s="65"/>
      <c r="E38" s="89">
        <f t="shared" si="3"/>
        <v>0</v>
      </c>
    </row>
    <row r="39" spans="1:5" ht="15.75" thickBot="1" x14ac:dyDescent="0.3">
      <c r="A39" s="80" t="s">
        <v>234</v>
      </c>
      <c r="B39" s="81">
        <v>2500</v>
      </c>
      <c r="C39" s="82" t="s">
        <v>235</v>
      </c>
      <c r="D39" s="83"/>
      <c r="E39" s="90">
        <f t="shared" si="3"/>
        <v>0</v>
      </c>
    </row>
    <row r="40" spans="1:5" ht="15.75" thickBot="1" x14ac:dyDescent="0.3">
      <c r="A40" s="150" t="s">
        <v>183</v>
      </c>
      <c r="B40" s="151"/>
      <c r="C40" s="151"/>
      <c r="D40" s="151"/>
      <c r="E40" s="152"/>
    </row>
    <row r="41" spans="1:5" x14ac:dyDescent="0.25">
      <c r="A41" s="91" t="s">
        <v>184</v>
      </c>
      <c r="B41" s="114">
        <v>1890</v>
      </c>
      <c r="C41" s="115" t="s">
        <v>82</v>
      </c>
      <c r="D41" s="115"/>
      <c r="E41" s="79">
        <f>(B41*D41)</f>
        <v>0</v>
      </c>
    </row>
    <row r="42" spans="1:5" x14ac:dyDescent="0.25">
      <c r="A42" s="92" t="s">
        <v>188</v>
      </c>
      <c r="B42" s="116">
        <v>200</v>
      </c>
      <c r="C42" s="117" t="s">
        <v>0</v>
      </c>
      <c r="D42" s="117"/>
      <c r="E42" s="55">
        <f>(B42*D42)</f>
        <v>0</v>
      </c>
    </row>
    <row r="43" spans="1:5" ht="15.75" thickBot="1" x14ac:dyDescent="0.3">
      <c r="A43" s="93" t="s">
        <v>185</v>
      </c>
      <c r="B43" s="118">
        <v>150</v>
      </c>
      <c r="C43" s="119" t="s">
        <v>0</v>
      </c>
      <c r="D43" s="119"/>
      <c r="E43" s="86">
        <f>(B43*D43)</f>
        <v>0</v>
      </c>
    </row>
    <row r="44" spans="1:5" ht="15.75" thickBot="1" x14ac:dyDescent="0.3">
      <c r="A44" s="150" t="s">
        <v>154</v>
      </c>
      <c r="B44" s="151"/>
      <c r="C44" s="151"/>
      <c r="D44" s="151"/>
      <c r="E44" s="152"/>
    </row>
    <row r="45" spans="1:5" x14ac:dyDescent="0.25">
      <c r="A45" s="56" t="s">
        <v>155</v>
      </c>
      <c r="B45" s="60">
        <v>1150</v>
      </c>
      <c r="C45" s="58" t="s">
        <v>163</v>
      </c>
      <c r="D45" s="72"/>
      <c r="E45" s="55">
        <f t="shared" ref="E45:E89" si="4">(B45*D45)</f>
        <v>0</v>
      </c>
    </row>
    <row r="46" spans="1:5" x14ac:dyDescent="0.25">
      <c r="A46" s="61" t="s">
        <v>156</v>
      </c>
      <c r="B46" s="63">
        <v>1190</v>
      </c>
      <c r="C46" s="58" t="s">
        <v>163</v>
      </c>
      <c r="D46" s="65"/>
      <c r="E46" s="55">
        <f t="shared" si="4"/>
        <v>0</v>
      </c>
    </row>
    <row r="47" spans="1:5" x14ac:dyDescent="0.25">
      <c r="A47" s="61" t="s">
        <v>157</v>
      </c>
      <c r="B47" s="94">
        <v>1190</v>
      </c>
      <c r="C47" s="58" t="s">
        <v>163</v>
      </c>
      <c r="D47" s="65"/>
      <c r="E47" s="55">
        <f t="shared" si="4"/>
        <v>0</v>
      </c>
    </row>
    <row r="48" spans="1:5" x14ac:dyDescent="0.25">
      <c r="A48" s="61" t="s">
        <v>202</v>
      </c>
      <c r="B48" s="63">
        <v>1390</v>
      </c>
      <c r="C48" s="58" t="s">
        <v>163</v>
      </c>
      <c r="D48" s="65"/>
      <c r="E48" s="55">
        <f t="shared" si="4"/>
        <v>0</v>
      </c>
    </row>
    <row r="49" spans="1:5" x14ac:dyDescent="0.25">
      <c r="A49" s="61" t="s">
        <v>158</v>
      </c>
      <c r="B49" s="63">
        <v>1990</v>
      </c>
      <c r="C49" s="58" t="s">
        <v>163</v>
      </c>
      <c r="D49" s="65"/>
      <c r="E49" s="55">
        <f t="shared" si="4"/>
        <v>0</v>
      </c>
    </row>
    <row r="50" spans="1:5" x14ac:dyDescent="0.25">
      <c r="A50" s="61" t="s">
        <v>159</v>
      </c>
      <c r="B50" s="63">
        <v>3790</v>
      </c>
      <c r="C50" s="58" t="s">
        <v>163</v>
      </c>
      <c r="D50" s="65"/>
      <c r="E50" s="55">
        <f t="shared" si="4"/>
        <v>0</v>
      </c>
    </row>
    <row r="51" spans="1:5" x14ac:dyDescent="0.25">
      <c r="A51" s="61" t="s">
        <v>160</v>
      </c>
      <c r="B51" s="63">
        <v>890</v>
      </c>
      <c r="C51" s="58" t="s">
        <v>163</v>
      </c>
      <c r="D51" s="65"/>
      <c r="E51" s="55">
        <f t="shared" si="4"/>
        <v>0</v>
      </c>
    </row>
    <row r="52" spans="1:5" x14ac:dyDescent="0.25">
      <c r="A52" s="61" t="s">
        <v>248</v>
      </c>
      <c r="B52" s="63">
        <v>4395</v>
      </c>
      <c r="C52" s="64" t="s">
        <v>199</v>
      </c>
      <c r="D52" s="65"/>
      <c r="E52" s="55">
        <f t="shared" si="4"/>
        <v>0</v>
      </c>
    </row>
    <row r="53" spans="1:5" x14ac:dyDescent="0.25">
      <c r="A53" s="61" t="s">
        <v>249</v>
      </c>
      <c r="B53" s="63">
        <v>2199</v>
      </c>
      <c r="C53" s="64" t="s">
        <v>263</v>
      </c>
      <c r="D53" s="65"/>
      <c r="E53" s="55">
        <f t="shared" si="4"/>
        <v>0</v>
      </c>
    </row>
    <row r="54" spans="1:5" x14ac:dyDescent="0.25">
      <c r="A54" s="61" t="s">
        <v>250</v>
      </c>
      <c r="B54" s="63">
        <v>4395</v>
      </c>
      <c r="C54" s="64" t="s">
        <v>199</v>
      </c>
      <c r="D54" s="65"/>
      <c r="E54" s="55">
        <f t="shared" si="4"/>
        <v>0</v>
      </c>
    </row>
    <row r="55" spans="1:5" x14ac:dyDescent="0.25">
      <c r="A55" s="61" t="s">
        <v>251</v>
      </c>
      <c r="B55" s="63">
        <v>2199</v>
      </c>
      <c r="C55" s="64" t="s">
        <v>263</v>
      </c>
      <c r="D55" s="65"/>
      <c r="E55" s="55">
        <f t="shared" si="4"/>
        <v>0</v>
      </c>
    </row>
    <row r="56" spans="1:5" x14ac:dyDescent="0.25">
      <c r="A56" s="104" t="s">
        <v>258</v>
      </c>
      <c r="B56" s="120">
        <v>3150</v>
      </c>
      <c r="C56" s="87" t="s">
        <v>96</v>
      </c>
      <c r="D56" s="105"/>
      <c r="E56" s="106">
        <f t="shared" si="4"/>
        <v>0</v>
      </c>
    </row>
    <row r="57" spans="1:5" x14ac:dyDescent="0.25">
      <c r="A57" s="61" t="s">
        <v>161</v>
      </c>
      <c r="B57" s="63">
        <v>1890</v>
      </c>
      <c r="C57" s="64" t="s">
        <v>0</v>
      </c>
      <c r="D57" s="65"/>
      <c r="E57" s="55">
        <f t="shared" si="4"/>
        <v>0</v>
      </c>
    </row>
    <row r="58" spans="1:5" x14ac:dyDescent="0.25">
      <c r="A58" s="61" t="s">
        <v>223</v>
      </c>
      <c r="B58" s="94">
        <v>2950</v>
      </c>
      <c r="C58" s="64" t="s">
        <v>199</v>
      </c>
      <c r="D58" s="65"/>
      <c r="E58" s="55">
        <f t="shared" si="4"/>
        <v>0</v>
      </c>
    </row>
    <row r="59" spans="1:5" x14ac:dyDescent="0.25">
      <c r="A59" s="61" t="s">
        <v>247</v>
      </c>
      <c r="B59" s="63">
        <v>4845</v>
      </c>
      <c r="C59" s="64" t="s">
        <v>199</v>
      </c>
      <c r="D59" s="65"/>
      <c r="E59" s="55">
        <f t="shared" si="4"/>
        <v>0</v>
      </c>
    </row>
    <row r="60" spans="1:5" x14ac:dyDescent="0.25">
      <c r="A60" s="61" t="s">
        <v>246</v>
      </c>
      <c r="B60" s="63">
        <v>4845</v>
      </c>
      <c r="C60" s="64" t="s">
        <v>199</v>
      </c>
      <c r="D60" s="65"/>
      <c r="E60" s="55">
        <f t="shared" si="4"/>
        <v>0</v>
      </c>
    </row>
    <row r="61" spans="1:5" x14ac:dyDescent="0.25">
      <c r="A61" s="61" t="s">
        <v>261</v>
      </c>
      <c r="B61" s="94">
        <v>4490</v>
      </c>
      <c r="C61" s="64" t="s">
        <v>199</v>
      </c>
      <c r="D61" s="65"/>
      <c r="E61" s="55">
        <f t="shared" si="4"/>
        <v>0</v>
      </c>
    </row>
    <row r="62" spans="1:5" x14ac:dyDescent="0.25">
      <c r="A62" s="61" t="s">
        <v>262</v>
      </c>
      <c r="B62" s="63">
        <v>1350</v>
      </c>
      <c r="C62" s="64" t="s">
        <v>84</v>
      </c>
      <c r="D62" s="65"/>
      <c r="E62" s="55">
        <f t="shared" si="4"/>
        <v>0</v>
      </c>
    </row>
    <row r="63" spans="1:5" x14ac:dyDescent="0.25">
      <c r="A63" s="61" t="s">
        <v>162</v>
      </c>
      <c r="B63" s="63">
        <v>2690</v>
      </c>
      <c r="C63" s="64" t="s">
        <v>264</v>
      </c>
      <c r="D63" s="65"/>
      <c r="E63" s="55">
        <f t="shared" si="4"/>
        <v>0</v>
      </c>
    </row>
    <row r="64" spans="1:5" ht="15.75" thickBot="1" x14ac:dyDescent="0.3">
      <c r="A64" s="61" t="s">
        <v>164</v>
      </c>
      <c r="B64" s="63">
        <v>2690</v>
      </c>
      <c r="C64" s="64" t="s">
        <v>264</v>
      </c>
      <c r="D64" s="65"/>
      <c r="E64" s="55">
        <f t="shared" si="4"/>
        <v>0</v>
      </c>
    </row>
    <row r="65" spans="1:5" ht="15.75" thickBot="1" x14ac:dyDescent="0.3">
      <c r="A65" s="147" t="s">
        <v>244</v>
      </c>
      <c r="B65" s="148"/>
      <c r="C65" s="148"/>
      <c r="D65" s="148"/>
      <c r="E65" s="149"/>
    </row>
    <row r="66" spans="1:5" x14ac:dyDescent="0.25">
      <c r="A66" s="56" t="s">
        <v>165</v>
      </c>
      <c r="B66" s="60">
        <v>1790</v>
      </c>
      <c r="C66" s="58" t="s">
        <v>96</v>
      </c>
      <c r="D66" s="72"/>
      <c r="E66" s="55">
        <f t="shared" si="4"/>
        <v>0</v>
      </c>
    </row>
    <row r="67" spans="1:5" x14ac:dyDescent="0.25">
      <c r="A67" s="56" t="s">
        <v>203</v>
      </c>
      <c r="B67" s="60">
        <v>1490</v>
      </c>
      <c r="C67" s="58" t="s">
        <v>96</v>
      </c>
      <c r="D67" s="72"/>
      <c r="E67" s="55">
        <f t="shared" si="4"/>
        <v>0</v>
      </c>
    </row>
    <row r="68" spans="1:5" x14ac:dyDescent="0.25">
      <c r="A68" s="61" t="s">
        <v>166</v>
      </c>
      <c r="B68" s="63">
        <v>1990</v>
      </c>
      <c r="C68" s="64" t="s">
        <v>96</v>
      </c>
      <c r="D68" s="65"/>
      <c r="E68" s="55">
        <f t="shared" si="4"/>
        <v>0</v>
      </c>
    </row>
    <row r="69" spans="1:5" x14ac:dyDescent="0.25">
      <c r="A69" s="61" t="s">
        <v>167</v>
      </c>
      <c r="B69" s="63">
        <v>3390</v>
      </c>
      <c r="C69" s="64" t="s">
        <v>96</v>
      </c>
      <c r="D69" s="65"/>
      <c r="E69" s="55">
        <f t="shared" si="4"/>
        <v>0</v>
      </c>
    </row>
    <row r="70" spans="1:5" x14ac:dyDescent="0.25">
      <c r="A70" s="61" t="s">
        <v>168</v>
      </c>
      <c r="B70" s="63">
        <v>3390</v>
      </c>
      <c r="C70" s="64" t="s">
        <v>96</v>
      </c>
      <c r="D70" s="65"/>
      <c r="E70" s="55">
        <f t="shared" si="4"/>
        <v>0</v>
      </c>
    </row>
    <row r="71" spans="1:5" x14ac:dyDescent="0.25">
      <c r="A71" s="61" t="s">
        <v>169</v>
      </c>
      <c r="B71" s="63">
        <v>590</v>
      </c>
      <c r="C71" s="64" t="s">
        <v>96</v>
      </c>
      <c r="D71" s="65"/>
      <c r="E71" s="55">
        <f t="shared" si="4"/>
        <v>0</v>
      </c>
    </row>
    <row r="72" spans="1:5" x14ac:dyDescent="0.25">
      <c r="A72" s="61" t="s">
        <v>194</v>
      </c>
      <c r="B72" s="63">
        <v>1100</v>
      </c>
      <c r="C72" s="64" t="s">
        <v>96</v>
      </c>
      <c r="D72" s="65"/>
      <c r="E72" s="55">
        <f t="shared" si="4"/>
        <v>0</v>
      </c>
    </row>
    <row r="73" spans="1:5" x14ac:dyDescent="0.25">
      <c r="A73" s="61" t="s">
        <v>170</v>
      </c>
      <c r="B73" s="63">
        <v>720</v>
      </c>
      <c r="C73" s="64" t="s">
        <v>96</v>
      </c>
      <c r="D73" s="65"/>
      <c r="E73" s="55">
        <f t="shared" si="4"/>
        <v>0</v>
      </c>
    </row>
    <row r="74" spans="1:5" x14ac:dyDescent="0.25">
      <c r="A74" s="61" t="s">
        <v>171</v>
      </c>
      <c r="B74" s="63">
        <v>750</v>
      </c>
      <c r="C74" s="64" t="s">
        <v>96</v>
      </c>
      <c r="D74" s="65"/>
      <c r="E74" s="55">
        <f t="shared" si="4"/>
        <v>0</v>
      </c>
    </row>
    <row r="75" spans="1:5" ht="15.75" thickBot="1" x14ac:dyDescent="0.3">
      <c r="A75" s="80" t="s">
        <v>172</v>
      </c>
      <c r="B75" s="81">
        <v>1490</v>
      </c>
      <c r="C75" s="82" t="s">
        <v>96</v>
      </c>
      <c r="D75" s="83"/>
      <c r="E75" s="86">
        <f t="shared" si="4"/>
        <v>0</v>
      </c>
    </row>
    <row r="76" spans="1:5" ht="15.75" thickBot="1" x14ac:dyDescent="0.3">
      <c r="A76" s="147" t="s">
        <v>182</v>
      </c>
      <c r="B76" s="148"/>
      <c r="C76" s="148"/>
      <c r="D76" s="148"/>
      <c r="E76" s="149"/>
    </row>
    <row r="77" spans="1:5" x14ac:dyDescent="0.25">
      <c r="A77" s="71" t="s">
        <v>267</v>
      </c>
      <c r="B77" s="76">
        <v>4590</v>
      </c>
      <c r="C77" s="77" t="s">
        <v>178</v>
      </c>
      <c r="D77" s="78"/>
      <c r="E77" s="79">
        <f t="shared" si="4"/>
        <v>0</v>
      </c>
    </row>
    <row r="78" spans="1:5" x14ac:dyDescent="0.25">
      <c r="A78" s="61" t="s">
        <v>268</v>
      </c>
      <c r="B78" s="63">
        <v>4790</v>
      </c>
      <c r="C78" s="64" t="s">
        <v>178</v>
      </c>
      <c r="D78" s="65"/>
      <c r="E78" s="55">
        <f t="shared" si="4"/>
        <v>0</v>
      </c>
    </row>
    <row r="79" spans="1:5" x14ac:dyDescent="0.25">
      <c r="A79" s="61" t="s">
        <v>269</v>
      </c>
      <c r="B79" s="63">
        <v>5190</v>
      </c>
      <c r="C79" s="64" t="s">
        <v>179</v>
      </c>
      <c r="D79" s="65"/>
      <c r="E79" s="55">
        <f t="shared" si="4"/>
        <v>0</v>
      </c>
    </row>
    <row r="80" spans="1:5" x14ac:dyDescent="0.25">
      <c r="A80" s="61" t="s">
        <v>270</v>
      </c>
      <c r="B80" s="63">
        <v>3200</v>
      </c>
      <c r="C80" s="64" t="s">
        <v>179</v>
      </c>
      <c r="D80" s="65"/>
      <c r="E80" s="55">
        <f t="shared" si="4"/>
        <v>0</v>
      </c>
    </row>
    <row r="81" spans="1:5" x14ac:dyDescent="0.25">
      <c r="A81" s="61" t="s">
        <v>173</v>
      </c>
      <c r="B81" s="63">
        <v>2100</v>
      </c>
      <c r="C81" s="64" t="s">
        <v>178</v>
      </c>
      <c r="D81" s="65"/>
      <c r="E81" s="55">
        <f t="shared" si="4"/>
        <v>0</v>
      </c>
    </row>
    <row r="82" spans="1:5" x14ac:dyDescent="0.25">
      <c r="A82" s="61" t="s">
        <v>271</v>
      </c>
      <c r="B82" s="63">
        <v>5350</v>
      </c>
      <c r="C82" s="64" t="s">
        <v>180</v>
      </c>
      <c r="D82" s="65"/>
      <c r="E82" s="55">
        <f t="shared" si="4"/>
        <v>0</v>
      </c>
    </row>
    <row r="83" spans="1:5" x14ac:dyDescent="0.25">
      <c r="A83" s="61" t="s">
        <v>256</v>
      </c>
      <c r="B83" s="63">
        <v>1650</v>
      </c>
      <c r="C83" s="64" t="s">
        <v>178</v>
      </c>
      <c r="D83" s="65"/>
      <c r="E83" s="55">
        <f t="shared" si="4"/>
        <v>0</v>
      </c>
    </row>
    <row r="84" spans="1:5" x14ac:dyDescent="0.25">
      <c r="A84" s="61" t="s">
        <v>272</v>
      </c>
      <c r="B84" s="63">
        <v>6000</v>
      </c>
      <c r="C84" s="64" t="s">
        <v>180</v>
      </c>
      <c r="D84" s="65"/>
      <c r="E84" s="55">
        <f t="shared" si="4"/>
        <v>0</v>
      </c>
    </row>
    <row r="85" spans="1:5" x14ac:dyDescent="0.25">
      <c r="A85" s="61" t="s">
        <v>205</v>
      </c>
      <c r="B85" s="63">
        <v>3650</v>
      </c>
      <c r="C85" s="64" t="s">
        <v>178</v>
      </c>
      <c r="D85" s="65"/>
      <c r="E85" s="55">
        <f t="shared" si="4"/>
        <v>0</v>
      </c>
    </row>
    <row r="86" spans="1:5" x14ac:dyDescent="0.25">
      <c r="A86" s="61" t="s">
        <v>174</v>
      </c>
      <c r="B86" s="63">
        <v>680</v>
      </c>
      <c r="C86" s="64" t="s">
        <v>96</v>
      </c>
      <c r="D86" s="65"/>
      <c r="E86" s="55">
        <f t="shared" si="4"/>
        <v>0</v>
      </c>
    </row>
    <row r="87" spans="1:5" x14ac:dyDescent="0.25">
      <c r="A87" s="61" t="s">
        <v>175</v>
      </c>
      <c r="B87" s="63">
        <v>680</v>
      </c>
      <c r="C87" s="64" t="s">
        <v>96</v>
      </c>
      <c r="D87" s="65"/>
      <c r="E87" s="55">
        <f t="shared" si="4"/>
        <v>0</v>
      </c>
    </row>
    <row r="88" spans="1:5" x14ac:dyDescent="0.25">
      <c r="A88" s="61" t="s">
        <v>176</v>
      </c>
      <c r="B88" s="63">
        <v>1250</v>
      </c>
      <c r="C88" s="64" t="s">
        <v>96</v>
      </c>
      <c r="D88" s="65"/>
      <c r="E88" s="55">
        <f t="shared" si="4"/>
        <v>0</v>
      </c>
    </row>
    <row r="89" spans="1:5" ht="15.75" thickBot="1" x14ac:dyDescent="0.3">
      <c r="A89" s="80" t="s">
        <v>177</v>
      </c>
      <c r="B89" s="81">
        <v>790</v>
      </c>
      <c r="C89" s="82" t="s">
        <v>96</v>
      </c>
      <c r="D89" s="83"/>
      <c r="E89" s="86">
        <f t="shared" si="4"/>
        <v>0</v>
      </c>
    </row>
    <row r="90" spans="1:5" ht="15.75" thickBot="1" x14ac:dyDescent="0.3">
      <c r="A90" s="95" t="s">
        <v>219</v>
      </c>
    </row>
  </sheetData>
  <sortState ref="A22:A35">
    <sortCondition ref="A3"/>
  </sortState>
  <mergeCells count="7">
    <mergeCell ref="A2:E2"/>
    <mergeCell ref="A12:E12"/>
    <mergeCell ref="A65:E65"/>
    <mergeCell ref="A76:E76"/>
    <mergeCell ref="A40:E40"/>
    <mergeCell ref="A44:E44"/>
    <mergeCell ref="A33:E3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3" sqref="A3:B23"/>
    </sheetView>
  </sheetViews>
  <sheetFormatPr baseColWidth="10" defaultRowHeight="15" x14ac:dyDescent="0.25"/>
  <cols>
    <col min="1" max="1" width="50.28515625" bestFit="1" customWidth="1"/>
  </cols>
  <sheetData>
    <row r="3" spans="1:2" x14ac:dyDescent="0.25">
      <c r="A3" s="56" t="s">
        <v>155</v>
      </c>
      <c r="B3">
        <v>890</v>
      </c>
    </row>
    <row r="4" spans="1:2" x14ac:dyDescent="0.25">
      <c r="A4" s="61" t="s">
        <v>156</v>
      </c>
      <c r="B4">
        <v>890</v>
      </c>
    </row>
    <row r="5" spans="1:2" x14ac:dyDescent="0.25">
      <c r="A5" s="61" t="s">
        <v>157</v>
      </c>
      <c r="B5">
        <v>890</v>
      </c>
    </row>
    <row r="6" spans="1:2" x14ac:dyDescent="0.25">
      <c r="A6" s="61" t="s">
        <v>202</v>
      </c>
      <c r="B6">
        <v>1090</v>
      </c>
    </row>
    <row r="7" spans="1:2" x14ac:dyDescent="0.25">
      <c r="A7" s="61" t="s">
        <v>158</v>
      </c>
      <c r="B7">
        <v>1590</v>
      </c>
    </row>
    <row r="8" spans="1:2" x14ac:dyDescent="0.25">
      <c r="A8" s="61" t="s">
        <v>159</v>
      </c>
      <c r="B8">
        <v>2890</v>
      </c>
    </row>
    <row r="9" spans="1:2" x14ac:dyDescent="0.25">
      <c r="A9" s="61" t="s">
        <v>160</v>
      </c>
      <c r="B9">
        <v>4200</v>
      </c>
    </row>
    <row r="10" spans="1:2" x14ac:dyDescent="0.25">
      <c r="A10" s="61" t="s">
        <v>220</v>
      </c>
      <c r="B10">
        <v>5960</v>
      </c>
    </row>
    <row r="11" spans="1:2" x14ac:dyDescent="0.25">
      <c r="A11" s="61" t="s">
        <v>221</v>
      </c>
    </row>
    <row r="12" spans="1:2" x14ac:dyDescent="0.25">
      <c r="A12" s="61" t="s">
        <v>222</v>
      </c>
      <c r="B12">
        <v>5960</v>
      </c>
    </row>
    <row r="13" spans="1:2" x14ac:dyDescent="0.25">
      <c r="A13" s="61" t="s">
        <v>161</v>
      </c>
      <c r="B13">
        <v>1390</v>
      </c>
    </row>
    <row r="14" spans="1:2" x14ac:dyDescent="0.25">
      <c r="A14" s="61" t="s">
        <v>223</v>
      </c>
      <c r="B14">
        <v>3980</v>
      </c>
    </row>
    <row r="15" spans="1:2" x14ac:dyDescent="0.25">
      <c r="A15" s="61" t="s">
        <v>224</v>
      </c>
      <c r="B15">
        <v>7160</v>
      </c>
    </row>
    <row r="16" spans="1:2" x14ac:dyDescent="0.25">
      <c r="A16" s="61" t="s">
        <v>224</v>
      </c>
    </row>
    <row r="17" spans="1:2" x14ac:dyDescent="0.25">
      <c r="A17" s="61" t="s">
        <v>225</v>
      </c>
      <c r="B17">
        <v>7160</v>
      </c>
    </row>
    <row r="18" spans="1:2" x14ac:dyDescent="0.25">
      <c r="A18" s="61" t="s">
        <v>225</v>
      </c>
    </row>
    <row r="19" spans="1:2" x14ac:dyDescent="0.25">
      <c r="A19" s="61" t="s">
        <v>226</v>
      </c>
      <c r="B19">
        <v>5960</v>
      </c>
    </row>
    <row r="20" spans="1:2" x14ac:dyDescent="0.25">
      <c r="A20" s="61" t="s">
        <v>226</v>
      </c>
    </row>
    <row r="21" spans="1:2" x14ac:dyDescent="0.25">
      <c r="A21" s="61" t="s">
        <v>162</v>
      </c>
      <c r="B21">
        <v>1980</v>
      </c>
    </row>
    <row r="22" spans="1:2" x14ac:dyDescent="0.25">
      <c r="A22" s="61" t="s">
        <v>164</v>
      </c>
      <c r="B22">
        <v>1980</v>
      </c>
    </row>
    <row r="23" spans="1:2" x14ac:dyDescent="0.25">
      <c r="A23" s="98" t="s">
        <v>245</v>
      </c>
      <c r="B23">
        <v>1980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showGridLines="0" workbookViewId="0">
      <pane ySplit="9" topLeftCell="A10" activePane="bottomLeft" state="frozen"/>
      <selection pane="bottomLeft" activeCell="D12" sqref="D12"/>
    </sheetView>
  </sheetViews>
  <sheetFormatPr baseColWidth="10" defaultRowHeight="15" x14ac:dyDescent="0.25"/>
  <cols>
    <col min="1" max="1" width="4.28515625" style="1" customWidth="1"/>
    <col min="2" max="2" width="18.140625" style="1" customWidth="1"/>
    <col min="3" max="3" width="14.28515625" style="1" customWidth="1"/>
    <col min="4" max="4" width="9.42578125" style="1" customWidth="1"/>
    <col min="5" max="5" width="14.7109375" style="1" customWidth="1"/>
    <col min="6" max="6" width="4.28515625" style="1" customWidth="1"/>
    <col min="7" max="7" width="18.140625" style="1" customWidth="1"/>
    <col min="8" max="8" width="14.28515625" style="1" customWidth="1"/>
    <col min="9" max="9" width="9.42578125" style="1" customWidth="1"/>
    <col min="10" max="10" width="10.85546875" style="1"/>
    <col min="11" max="11" width="4.28515625" style="1" customWidth="1"/>
    <col min="12" max="12" width="18.140625" customWidth="1"/>
    <col min="13" max="13" width="14.28515625" customWidth="1"/>
    <col min="14" max="14" width="9.42578125" customWidth="1"/>
    <col min="16" max="16" width="4.28515625" customWidth="1"/>
  </cols>
  <sheetData>
    <row r="1" spans="1:23" s="2" customFormat="1" ht="15" customHeight="1" x14ac:dyDescent="0.25">
      <c r="A1" s="18"/>
      <c r="B1" s="156" t="s">
        <v>110</v>
      </c>
      <c r="C1" s="156"/>
      <c r="D1" s="156"/>
      <c r="E1" s="156"/>
      <c r="F1" s="18"/>
      <c r="G1" s="20"/>
      <c r="H1" s="18"/>
      <c r="I1" s="18"/>
      <c r="J1" s="18"/>
      <c r="K1" s="18"/>
      <c r="L1" s="18"/>
      <c r="M1" s="18"/>
      <c r="N1" s="18"/>
      <c r="O1" s="18"/>
      <c r="P1" s="18"/>
    </row>
    <row r="2" spans="1:23" s="2" customFormat="1" ht="15" customHeight="1" x14ac:dyDescent="0.25">
      <c r="A2" s="18"/>
      <c r="B2" s="156"/>
      <c r="C2" s="156"/>
      <c r="D2" s="156"/>
      <c r="E2" s="156"/>
      <c r="F2" s="18"/>
      <c r="G2" s="163" t="s">
        <v>127</v>
      </c>
      <c r="H2" s="163"/>
      <c r="I2" s="163"/>
      <c r="J2" s="163"/>
      <c r="K2" s="18"/>
      <c r="L2" s="18"/>
      <c r="M2" s="46"/>
      <c r="N2" s="46"/>
      <c r="O2" s="46"/>
      <c r="P2" s="18"/>
      <c r="R2" s="18" t="s">
        <v>122</v>
      </c>
      <c r="S2" s="18"/>
      <c r="T2" s="18"/>
      <c r="U2" s="18"/>
      <c r="V2" s="18"/>
      <c r="W2" s="18"/>
    </row>
    <row r="3" spans="1:23" s="2" customFormat="1" ht="15" customHeight="1" x14ac:dyDescent="0.25">
      <c r="A3" s="18"/>
      <c r="B3" s="156"/>
      <c r="C3" s="156"/>
      <c r="D3" s="156"/>
      <c r="E3" s="156"/>
      <c r="F3" s="18"/>
      <c r="G3" s="145" t="s">
        <v>121</v>
      </c>
      <c r="H3" s="145"/>
      <c r="I3" s="145"/>
      <c r="J3" s="145"/>
      <c r="K3" s="18"/>
      <c r="L3" s="145" t="s">
        <v>126</v>
      </c>
      <c r="M3" s="145"/>
      <c r="N3" s="145"/>
      <c r="O3" s="145"/>
      <c r="P3" s="18"/>
    </row>
    <row r="4" spans="1:23" s="2" customFormat="1" ht="15" customHeight="1" x14ac:dyDescent="0.3">
      <c r="A4" s="18"/>
      <c r="B4" s="157" t="s">
        <v>112</v>
      </c>
      <c r="C4" s="157"/>
      <c r="D4" s="157"/>
      <c r="E4" s="157"/>
      <c r="F4" s="18"/>
      <c r="G4" s="162" t="s">
        <v>124</v>
      </c>
      <c r="H4" s="162"/>
      <c r="I4" s="162"/>
      <c r="J4" s="162"/>
      <c r="K4" s="18"/>
      <c r="L4" s="162" t="s">
        <v>125</v>
      </c>
      <c r="M4" s="162"/>
      <c r="N4" s="162"/>
      <c r="O4" s="162"/>
      <c r="P4" s="18"/>
    </row>
    <row r="5" spans="1:23" s="2" customFormat="1" ht="15" customHeight="1" x14ac:dyDescent="0.25">
      <c r="A5" s="18"/>
      <c r="B5" s="158" t="s">
        <v>136</v>
      </c>
      <c r="C5" s="159"/>
      <c r="D5" s="49" t="s">
        <v>123</v>
      </c>
      <c r="E5" s="50"/>
      <c r="F5" s="18"/>
      <c r="G5" s="145" t="s">
        <v>128</v>
      </c>
      <c r="H5" s="145"/>
      <c r="I5" s="145"/>
      <c r="J5" s="145"/>
      <c r="K5" s="18"/>
      <c r="L5" s="18"/>
      <c r="M5" s="47"/>
      <c r="N5" s="47"/>
      <c r="O5" s="47"/>
      <c r="P5" s="18"/>
    </row>
    <row r="6" spans="1:23" s="2" customFormat="1" x14ac:dyDescent="0.25">
      <c r="A6" s="18"/>
      <c r="B6" s="160"/>
      <c r="C6" s="161"/>
      <c r="D6" s="51" t="s">
        <v>111</v>
      </c>
      <c r="E6" s="52"/>
      <c r="F6" s="18"/>
      <c r="G6" s="162" t="s">
        <v>129</v>
      </c>
      <c r="H6" s="162"/>
      <c r="I6" s="162"/>
      <c r="J6" s="162"/>
      <c r="K6" s="47"/>
      <c r="L6" s="145" t="s">
        <v>80</v>
      </c>
      <c r="M6" s="145"/>
      <c r="N6" s="145"/>
      <c r="O6" s="145"/>
      <c r="P6" s="18"/>
    </row>
    <row r="7" spans="1:23" s="2" customFormat="1" ht="15.75" thickBot="1" x14ac:dyDescent="0.3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23" s="2" customFormat="1" ht="15.75" thickBot="1" x14ac:dyDescent="0.3">
      <c r="A8" s="18"/>
      <c r="B8" s="34" t="s">
        <v>108</v>
      </c>
      <c r="C8" s="22"/>
      <c r="D8" s="23" t="s">
        <v>1</v>
      </c>
      <c r="E8" s="25" t="s">
        <v>0</v>
      </c>
      <c r="F8" s="18"/>
      <c r="G8" s="34" t="s">
        <v>108</v>
      </c>
      <c r="H8" s="22"/>
      <c r="I8" s="23" t="s">
        <v>1</v>
      </c>
      <c r="J8" s="25" t="s">
        <v>0</v>
      </c>
      <c r="K8" s="18"/>
      <c r="L8" s="34" t="s">
        <v>108</v>
      </c>
      <c r="M8" s="22"/>
      <c r="N8" s="23" t="s">
        <v>1</v>
      </c>
      <c r="O8" s="25" t="s">
        <v>0</v>
      </c>
      <c r="P8" s="18"/>
    </row>
    <row r="9" spans="1:23" s="2" customFormat="1" ht="15.75" thickBot="1" x14ac:dyDescent="0.3">
      <c r="A9" s="18"/>
      <c r="B9" s="26" t="s">
        <v>120</v>
      </c>
      <c r="C9" s="27"/>
      <c r="D9" s="27"/>
      <c r="E9" s="28"/>
      <c r="F9" s="18"/>
      <c r="G9" s="26" t="s">
        <v>120</v>
      </c>
      <c r="H9" s="27"/>
      <c r="I9" s="27"/>
      <c r="J9" s="28"/>
      <c r="K9" s="18"/>
      <c r="L9" s="39" t="s">
        <v>34</v>
      </c>
      <c r="M9" s="40"/>
      <c r="N9" s="40"/>
      <c r="O9" s="41"/>
      <c r="P9" s="18"/>
    </row>
    <row r="10" spans="1:23" s="2" customFormat="1" x14ac:dyDescent="0.25">
      <c r="A10" s="18"/>
      <c r="B10" s="14" t="s">
        <v>36</v>
      </c>
      <c r="C10" s="9"/>
      <c r="D10" s="4">
        <v>710</v>
      </c>
      <c r="E10" s="29" t="s">
        <v>81</v>
      </c>
      <c r="F10" s="18"/>
      <c r="G10" s="15" t="s">
        <v>93</v>
      </c>
      <c r="H10" s="10"/>
      <c r="I10" s="5">
        <v>1490</v>
      </c>
      <c r="J10" s="30" t="s">
        <v>85</v>
      </c>
      <c r="K10" s="18"/>
      <c r="L10" s="17" t="s">
        <v>76</v>
      </c>
      <c r="M10" s="9"/>
      <c r="N10" s="4">
        <v>2490</v>
      </c>
      <c r="O10" s="29" t="s">
        <v>82</v>
      </c>
      <c r="P10" s="18"/>
    </row>
    <row r="11" spans="1:23" s="2" customFormat="1" x14ac:dyDescent="0.25">
      <c r="A11" s="18"/>
      <c r="B11" s="15" t="s">
        <v>37</v>
      </c>
      <c r="C11" s="10"/>
      <c r="D11" s="5">
        <v>3900</v>
      </c>
      <c r="E11" s="30" t="s">
        <v>82</v>
      </c>
      <c r="F11" s="18"/>
      <c r="G11" s="15" t="s">
        <v>94</v>
      </c>
      <c r="H11" s="10"/>
      <c r="I11" s="5">
        <v>1290</v>
      </c>
      <c r="J11" s="30" t="s">
        <v>85</v>
      </c>
      <c r="K11" s="18"/>
      <c r="L11" s="15" t="s">
        <v>24</v>
      </c>
      <c r="M11" s="10"/>
      <c r="N11" s="5">
        <v>1100</v>
      </c>
      <c r="O11" s="30" t="s">
        <v>82</v>
      </c>
      <c r="P11" s="18"/>
    </row>
    <row r="12" spans="1:23" s="2" customFormat="1" x14ac:dyDescent="0.25">
      <c r="A12" s="18"/>
      <c r="B12" s="15" t="s">
        <v>38</v>
      </c>
      <c r="C12" s="10"/>
      <c r="D12" s="5">
        <v>1590</v>
      </c>
      <c r="E12" s="30"/>
      <c r="F12" s="18"/>
      <c r="G12" s="15" t="s">
        <v>58</v>
      </c>
      <c r="H12" s="10"/>
      <c r="I12" s="5">
        <v>590</v>
      </c>
      <c r="J12" s="30" t="s">
        <v>85</v>
      </c>
      <c r="K12" s="18"/>
      <c r="L12" s="15" t="s">
        <v>25</v>
      </c>
      <c r="M12" s="10"/>
      <c r="N12" s="5">
        <v>890</v>
      </c>
      <c r="O12" s="30" t="s">
        <v>82</v>
      </c>
      <c r="P12" s="18"/>
    </row>
    <row r="13" spans="1:23" s="2" customFormat="1" x14ac:dyDescent="0.25">
      <c r="A13" s="18"/>
      <c r="B13" s="15" t="s">
        <v>83</v>
      </c>
      <c r="C13" s="10"/>
      <c r="D13" s="5">
        <v>490</v>
      </c>
      <c r="E13" s="30" t="s">
        <v>84</v>
      </c>
      <c r="F13" s="18"/>
      <c r="G13" s="15" t="s">
        <v>9</v>
      </c>
      <c r="H13" s="10"/>
      <c r="I13" s="5">
        <v>390</v>
      </c>
      <c r="J13" s="30" t="s">
        <v>85</v>
      </c>
      <c r="K13" s="18"/>
      <c r="L13" s="15" t="s">
        <v>75</v>
      </c>
      <c r="M13" s="10"/>
      <c r="N13" s="5">
        <v>2100</v>
      </c>
      <c r="O13" s="30" t="s">
        <v>82</v>
      </c>
      <c r="P13" s="18"/>
    </row>
    <row r="14" spans="1:23" s="2" customFormat="1" x14ac:dyDescent="0.25">
      <c r="A14" s="18"/>
      <c r="B14" s="15" t="s">
        <v>98</v>
      </c>
      <c r="C14" s="10"/>
      <c r="D14" s="5">
        <v>1290</v>
      </c>
      <c r="E14" s="30" t="s">
        <v>99</v>
      </c>
      <c r="F14" s="18"/>
      <c r="G14" s="15" t="s">
        <v>10</v>
      </c>
      <c r="H14" s="10"/>
      <c r="I14" s="5">
        <v>490</v>
      </c>
      <c r="J14" s="30" t="s">
        <v>85</v>
      </c>
      <c r="K14" s="18"/>
      <c r="L14" s="15" t="s">
        <v>77</v>
      </c>
      <c r="M14" s="10"/>
      <c r="N14" s="5">
        <v>1290</v>
      </c>
      <c r="O14" s="30" t="s">
        <v>82</v>
      </c>
      <c r="P14" s="18"/>
    </row>
    <row r="15" spans="1:23" s="2" customFormat="1" x14ac:dyDescent="0.25">
      <c r="A15" s="18"/>
      <c r="B15" s="15" t="s">
        <v>39</v>
      </c>
      <c r="C15" s="10"/>
      <c r="D15" s="5">
        <v>580</v>
      </c>
      <c r="E15" s="30"/>
      <c r="F15" s="18"/>
      <c r="G15" s="15" t="s">
        <v>59</v>
      </c>
      <c r="H15" s="10"/>
      <c r="I15" s="5">
        <v>590</v>
      </c>
      <c r="J15" s="30" t="s">
        <v>85</v>
      </c>
      <c r="K15" s="18"/>
      <c r="L15" s="15" t="s">
        <v>27</v>
      </c>
      <c r="M15" s="10"/>
      <c r="N15" s="5">
        <v>1290</v>
      </c>
      <c r="O15" s="30" t="s">
        <v>82</v>
      </c>
      <c r="P15" s="18"/>
    </row>
    <row r="16" spans="1:23" s="2" customFormat="1" x14ac:dyDescent="0.25">
      <c r="A16" s="18"/>
      <c r="B16" s="15" t="s">
        <v>2</v>
      </c>
      <c r="C16" s="10"/>
      <c r="D16" s="5">
        <v>590</v>
      </c>
      <c r="E16" s="30" t="s">
        <v>85</v>
      </c>
      <c r="F16" s="18"/>
      <c r="G16" s="15" t="s">
        <v>60</v>
      </c>
      <c r="H16" s="10"/>
      <c r="I16" s="5">
        <v>590</v>
      </c>
      <c r="J16" s="30" t="s">
        <v>85</v>
      </c>
      <c r="K16" s="18"/>
      <c r="L16" s="15" t="s">
        <v>28</v>
      </c>
      <c r="M16" s="10"/>
      <c r="N16" s="5">
        <v>1290</v>
      </c>
      <c r="O16" s="30" t="s">
        <v>82</v>
      </c>
      <c r="P16" s="18"/>
    </row>
    <row r="17" spans="1:16" s="2" customFormat="1" x14ac:dyDescent="0.25">
      <c r="A17" s="18"/>
      <c r="B17" s="15" t="s">
        <v>40</v>
      </c>
      <c r="C17" s="10"/>
      <c r="D17" s="5">
        <v>550</v>
      </c>
      <c r="E17" s="30" t="s">
        <v>85</v>
      </c>
      <c r="F17" s="18"/>
      <c r="G17" s="15" t="s">
        <v>61</v>
      </c>
      <c r="H17" s="10"/>
      <c r="I17" s="5">
        <v>590</v>
      </c>
      <c r="J17" s="30" t="s">
        <v>85</v>
      </c>
      <c r="K17" s="18"/>
      <c r="L17" s="15" t="s">
        <v>29</v>
      </c>
      <c r="M17" s="10"/>
      <c r="N17" s="5">
        <v>1290</v>
      </c>
      <c r="O17" s="30" t="s">
        <v>82</v>
      </c>
      <c r="P17" s="18"/>
    </row>
    <row r="18" spans="1:16" s="2" customFormat="1" x14ac:dyDescent="0.25">
      <c r="A18" s="18"/>
      <c r="B18" s="15" t="s">
        <v>3</v>
      </c>
      <c r="C18" s="10"/>
      <c r="D18" s="5">
        <v>1490</v>
      </c>
      <c r="E18" s="30" t="s">
        <v>85</v>
      </c>
      <c r="F18" s="18"/>
      <c r="G18" s="15" t="s">
        <v>62</v>
      </c>
      <c r="H18" s="10"/>
      <c r="I18" s="5">
        <v>2850</v>
      </c>
      <c r="J18" s="30" t="s">
        <v>82</v>
      </c>
      <c r="K18" s="18"/>
      <c r="L18" s="15" t="s">
        <v>30</v>
      </c>
      <c r="M18" s="10"/>
      <c r="N18" s="5">
        <v>720</v>
      </c>
      <c r="O18" s="30" t="s">
        <v>82</v>
      </c>
      <c r="P18" s="18"/>
    </row>
    <row r="19" spans="1:16" s="2" customFormat="1" x14ac:dyDescent="0.25">
      <c r="A19" s="18"/>
      <c r="B19" s="15" t="s">
        <v>135</v>
      </c>
      <c r="C19" s="10"/>
      <c r="D19" s="5">
        <v>590</v>
      </c>
      <c r="E19" s="30" t="s">
        <v>82</v>
      </c>
      <c r="F19" s="18"/>
      <c r="G19" s="15" t="s">
        <v>63</v>
      </c>
      <c r="H19" s="10"/>
      <c r="I19" s="5">
        <v>1290</v>
      </c>
      <c r="J19" s="30" t="s">
        <v>86</v>
      </c>
      <c r="K19" s="18"/>
      <c r="L19" s="15" t="s">
        <v>31</v>
      </c>
      <c r="M19" s="10"/>
      <c r="N19" s="5">
        <v>790</v>
      </c>
      <c r="O19" s="30" t="s">
        <v>82</v>
      </c>
      <c r="P19" s="18"/>
    </row>
    <row r="20" spans="1:16" s="2" customFormat="1" x14ac:dyDescent="0.25">
      <c r="A20" s="18"/>
      <c r="B20" s="15" t="s">
        <v>4</v>
      </c>
      <c r="C20" s="10"/>
      <c r="D20" s="5">
        <v>690</v>
      </c>
      <c r="E20" s="30" t="s">
        <v>86</v>
      </c>
      <c r="F20" s="18"/>
      <c r="G20" s="15" t="s">
        <v>64</v>
      </c>
      <c r="H20" s="10"/>
      <c r="I20" s="5">
        <v>1490</v>
      </c>
      <c r="J20" s="30" t="s">
        <v>86</v>
      </c>
      <c r="K20" s="18"/>
      <c r="L20" s="15" t="s">
        <v>113</v>
      </c>
      <c r="M20" s="10"/>
      <c r="N20" s="5">
        <v>0</v>
      </c>
      <c r="O20" s="30" t="s">
        <v>82</v>
      </c>
      <c r="P20" s="18"/>
    </row>
    <row r="21" spans="1:16" s="2" customFormat="1" x14ac:dyDescent="0.25">
      <c r="A21" s="18"/>
      <c r="B21" s="15" t="s">
        <v>5</v>
      </c>
      <c r="C21" s="10"/>
      <c r="D21" s="5">
        <v>590</v>
      </c>
      <c r="E21" s="30" t="s">
        <v>81</v>
      </c>
      <c r="F21" s="18"/>
      <c r="G21" s="15" t="s">
        <v>65</v>
      </c>
      <c r="H21" s="10"/>
      <c r="I21" s="5">
        <v>790</v>
      </c>
      <c r="J21" s="30" t="s">
        <v>82</v>
      </c>
      <c r="K21" s="18"/>
      <c r="L21" s="15" t="s">
        <v>105</v>
      </c>
      <c r="M21" s="10"/>
      <c r="N21" s="5">
        <v>1290</v>
      </c>
      <c r="O21" s="30" t="s">
        <v>82</v>
      </c>
      <c r="P21" s="18"/>
    </row>
    <row r="22" spans="1:16" s="2" customFormat="1" x14ac:dyDescent="0.25">
      <c r="A22" s="18"/>
      <c r="B22" s="15" t="s">
        <v>6</v>
      </c>
      <c r="C22" s="10"/>
      <c r="D22" s="5">
        <v>990</v>
      </c>
      <c r="E22" s="30" t="s">
        <v>85</v>
      </c>
      <c r="F22" s="18"/>
      <c r="G22" s="15" t="s">
        <v>11</v>
      </c>
      <c r="H22" s="10"/>
      <c r="I22" s="5">
        <v>3490</v>
      </c>
      <c r="J22" s="30" t="s">
        <v>82</v>
      </c>
      <c r="K22" s="18"/>
      <c r="L22" s="15" t="s">
        <v>32</v>
      </c>
      <c r="M22" s="10"/>
      <c r="N22" s="5">
        <v>1750</v>
      </c>
      <c r="O22" s="30" t="s">
        <v>85</v>
      </c>
      <c r="P22" s="18"/>
    </row>
    <row r="23" spans="1:16" s="2" customFormat="1" x14ac:dyDescent="0.25">
      <c r="A23" s="18"/>
      <c r="B23" s="15" t="s">
        <v>41</v>
      </c>
      <c r="C23" s="10"/>
      <c r="D23" s="5">
        <v>1250</v>
      </c>
      <c r="E23" s="30" t="s">
        <v>86</v>
      </c>
      <c r="F23" s="18"/>
      <c r="G23" s="15" t="s">
        <v>130</v>
      </c>
      <c r="H23" s="10"/>
      <c r="I23" s="5">
        <v>3150</v>
      </c>
      <c r="J23" s="30" t="s">
        <v>82</v>
      </c>
      <c r="K23" s="18"/>
      <c r="L23" s="15" t="s">
        <v>33</v>
      </c>
      <c r="M23" s="10"/>
      <c r="N23" s="5">
        <v>660</v>
      </c>
      <c r="O23" s="30" t="s">
        <v>82</v>
      </c>
      <c r="P23" s="18"/>
    </row>
    <row r="24" spans="1:16" s="2" customFormat="1" x14ac:dyDescent="0.25">
      <c r="A24" s="18"/>
      <c r="B24" s="15" t="s">
        <v>42</v>
      </c>
      <c r="C24" s="10"/>
      <c r="D24" s="5">
        <v>1250</v>
      </c>
      <c r="E24" s="30" t="s">
        <v>86</v>
      </c>
      <c r="F24" s="18"/>
      <c r="G24" s="15" t="s">
        <v>131</v>
      </c>
      <c r="H24" s="10"/>
      <c r="I24" s="5">
        <v>890</v>
      </c>
      <c r="J24" s="30" t="s">
        <v>82</v>
      </c>
      <c r="K24" s="18"/>
      <c r="L24" s="15" t="s">
        <v>114</v>
      </c>
      <c r="M24" s="10"/>
      <c r="N24" s="5">
        <v>1980</v>
      </c>
      <c r="O24" s="30" t="s">
        <v>82</v>
      </c>
      <c r="P24" s="18"/>
    </row>
    <row r="25" spans="1:16" s="2" customFormat="1" x14ac:dyDescent="0.25">
      <c r="A25" s="18"/>
      <c r="B25" s="15" t="s">
        <v>43</v>
      </c>
      <c r="C25" s="10"/>
      <c r="D25" s="5">
        <v>1450</v>
      </c>
      <c r="E25" s="30" t="s">
        <v>86</v>
      </c>
      <c r="F25" s="18"/>
      <c r="G25" s="15" t="s">
        <v>132</v>
      </c>
      <c r="H25" s="10"/>
      <c r="I25" s="5">
        <v>2890</v>
      </c>
      <c r="J25" s="30" t="s">
        <v>82</v>
      </c>
      <c r="K25" s="18"/>
      <c r="L25" s="15" t="s">
        <v>23</v>
      </c>
      <c r="M25" s="10"/>
      <c r="N25" s="5">
        <v>1100</v>
      </c>
      <c r="O25" s="30" t="s">
        <v>82</v>
      </c>
      <c r="P25" s="18"/>
    </row>
    <row r="26" spans="1:16" s="2" customFormat="1" ht="15.75" thickBot="1" x14ac:dyDescent="0.3">
      <c r="A26" s="18"/>
      <c r="B26" s="15" t="s">
        <v>44</v>
      </c>
      <c r="C26" s="10"/>
      <c r="D26" s="5">
        <v>1790</v>
      </c>
      <c r="E26" s="30" t="s">
        <v>82</v>
      </c>
      <c r="F26" s="18"/>
      <c r="G26" s="15" t="s">
        <v>12</v>
      </c>
      <c r="H26" s="10"/>
      <c r="I26" s="5">
        <v>500</v>
      </c>
      <c r="J26" s="30" t="s">
        <v>82</v>
      </c>
      <c r="K26" s="18"/>
      <c r="L26" s="16" t="s">
        <v>26</v>
      </c>
      <c r="M26" s="12"/>
      <c r="N26" s="7">
        <v>2300</v>
      </c>
      <c r="O26" s="31" t="s">
        <v>82</v>
      </c>
      <c r="P26" s="18"/>
    </row>
    <row r="27" spans="1:16" s="2" customFormat="1" ht="15.75" thickBot="1" x14ac:dyDescent="0.3">
      <c r="A27" s="18"/>
      <c r="B27" s="15" t="s">
        <v>87</v>
      </c>
      <c r="C27" s="10"/>
      <c r="D27" s="5">
        <v>3100</v>
      </c>
      <c r="E27" s="30" t="s">
        <v>82</v>
      </c>
      <c r="F27" s="18"/>
      <c r="G27" s="15" t="s">
        <v>66</v>
      </c>
      <c r="H27" s="10"/>
      <c r="I27" s="5">
        <v>620</v>
      </c>
      <c r="J27" s="30" t="s">
        <v>85</v>
      </c>
      <c r="K27" s="18"/>
      <c r="L27" s="42" t="s">
        <v>35</v>
      </c>
      <c r="M27" s="43"/>
      <c r="N27" s="43"/>
      <c r="O27" s="44"/>
      <c r="P27" s="18"/>
    </row>
    <row r="28" spans="1:16" s="2" customFormat="1" x14ac:dyDescent="0.25">
      <c r="A28" s="18"/>
      <c r="B28" s="15" t="s">
        <v>46</v>
      </c>
      <c r="C28" s="10"/>
      <c r="D28" s="5">
        <v>840</v>
      </c>
      <c r="E28" s="30" t="s">
        <v>82</v>
      </c>
      <c r="F28" s="18"/>
      <c r="G28" s="15" t="s">
        <v>67</v>
      </c>
      <c r="H28" s="10"/>
      <c r="I28" s="5">
        <v>560</v>
      </c>
      <c r="J28" s="30" t="s">
        <v>81</v>
      </c>
      <c r="K28" s="18"/>
      <c r="L28" s="17" t="s">
        <v>79</v>
      </c>
      <c r="M28" s="10"/>
      <c r="N28" s="5">
        <v>5300</v>
      </c>
      <c r="O28" s="30" t="s">
        <v>82</v>
      </c>
      <c r="P28" s="18"/>
    </row>
    <row r="29" spans="1:16" s="2" customFormat="1" x14ac:dyDescent="0.25">
      <c r="A29" s="18"/>
      <c r="B29" s="15" t="s">
        <v>45</v>
      </c>
      <c r="C29" s="10"/>
      <c r="D29" s="5">
        <v>790</v>
      </c>
      <c r="E29" s="30" t="s">
        <v>82</v>
      </c>
      <c r="F29" s="18"/>
      <c r="G29" s="15" t="s">
        <v>68</v>
      </c>
      <c r="H29" s="10"/>
      <c r="I29" s="5">
        <v>790</v>
      </c>
      <c r="J29" s="30" t="s">
        <v>81</v>
      </c>
      <c r="K29" s="18"/>
      <c r="L29" s="15" t="s">
        <v>78</v>
      </c>
      <c r="M29" s="10"/>
      <c r="N29" s="5">
        <v>5800</v>
      </c>
      <c r="O29" s="30" t="s">
        <v>82</v>
      </c>
      <c r="P29" s="18"/>
    </row>
    <row r="30" spans="1:16" s="2" customFormat="1" x14ac:dyDescent="0.25">
      <c r="A30" s="18"/>
      <c r="B30" s="15" t="s">
        <v>88</v>
      </c>
      <c r="C30" s="10"/>
      <c r="D30" s="5">
        <v>490</v>
      </c>
      <c r="E30" s="30" t="s">
        <v>81</v>
      </c>
      <c r="F30" s="18"/>
      <c r="G30" s="15" t="s">
        <v>15</v>
      </c>
      <c r="H30" s="10"/>
      <c r="I30" s="5">
        <v>690</v>
      </c>
      <c r="J30" s="30" t="s">
        <v>85</v>
      </c>
      <c r="K30" s="18"/>
      <c r="L30" s="15" t="s">
        <v>133</v>
      </c>
      <c r="M30" s="10"/>
      <c r="N30" s="5">
        <v>5800</v>
      </c>
      <c r="O30" s="48" t="s">
        <v>82</v>
      </c>
      <c r="P30" s="18"/>
    </row>
    <row r="31" spans="1:16" s="2" customFormat="1" ht="15.75" thickBot="1" x14ac:dyDescent="0.3">
      <c r="A31" s="18"/>
      <c r="B31" s="15" t="s">
        <v>47</v>
      </c>
      <c r="C31" s="10"/>
      <c r="D31" s="5">
        <v>4900</v>
      </c>
      <c r="E31" s="30" t="s">
        <v>82</v>
      </c>
      <c r="F31" s="18"/>
      <c r="G31" s="15" t="s">
        <v>13</v>
      </c>
      <c r="H31" s="10"/>
      <c r="I31" s="5">
        <v>580</v>
      </c>
      <c r="J31" s="30" t="s">
        <v>85</v>
      </c>
      <c r="K31" s="18"/>
      <c r="L31" s="15" t="s">
        <v>134</v>
      </c>
      <c r="M31" s="10"/>
      <c r="N31" s="5">
        <v>3600</v>
      </c>
      <c r="O31" s="48" t="s">
        <v>96</v>
      </c>
      <c r="P31" s="18"/>
    </row>
    <row r="32" spans="1:16" s="2" customFormat="1" ht="15.75" thickBot="1" x14ac:dyDescent="0.3">
      <c r="A32" s="18"/>
      <c r="B32" s="15" t="s">
        <v>51</v>
      </c>
      <c r="C32" s="10"/>
      <c r="D32" s="5">
        <v>1890</v>
      </c>
      <c r="E32" s="30" t="s">
        <v>86</v>
      </c>
      <c r="F32" s="18"/>
      <c r="G32" s="15" t="s">
        <v>14</v>
      </c>
      <c r="H32" s="10"/>
      <c r="I32" s="5">
        <v>580</v>
      </c>
      <c r="J32" s="30" t="s">
        <v>96</v>
      </c>
      <c r="K32" s="18"/>
      <c r="L32" s="36" t="s">
        <v>100</v>
      </c>
      <c r="M32" s="37"/>
      <c r="N32" s="37"/>
      <c r="O32" s="38"/>
      <c r="P32" s="18"/>
    </row>
    <row r="33" spans="1:16" s="2" customFormat="1" x14ac:dyDescent="0.25">
      <c r="A33" s="18"/>
      <c r="B33" s="15" t="s">
        <v>48</v>
      </c>
      <c r="C33" s="10"/>
      <c r="D33" s="5">
        <v>1690</v>
      </c>
      <c r="E33" s="30" t="s">
        <v>86</v>
      </c>
      <c r="F33" s="18"/>
      <c r="G33" s="15" t="s">
        <v>95</v>
      </c>
      <c r="H33" s="10"/>
      <c r="I33" s="5">
        <v>1890</v>
      </c>
      <c r="J33" s="30" t="s">
        <v>69</v>
      </c>
      <c r="K33" s="18"/>
      <c r="L33" s="17" t="s">
        <v>101</v>
      </c>
      <c r="M33" s="10"/>
      <c r="N33" s="5">
        <v>1100</v>
      </c>
      <c r="O33" s="32"/>
      <c r="P33" s="18"/>
    </row>
    <row r="34" spans="1:16" s="2" customFormat="1" x14ac:dyDescent="0.25">
      <c r="A34" s="18"/>
      <c r="B34" s="15" t="s">
        <v>49</v>
      </c>
      <c r="C34" s="10"/>
      <c r="D34" s="5">
        <v>1290</v>
      </c>
      <c r="E34" s="30" t="s">
        <v>86</v>
      </c>
      <c r="F34" s="18"/>
      <c r="G34" s="15" t="s">
        <v>16</v>
      </c>
      <c r="H34" s="10"/>
      <c r="I34" s="5">
        <v>435</v>
      </c>
      <c r="J34" s="30" t="s">
        <v>85</v>
      </c>
      <c r="K34" s="18"/>
      <c r="L34" s="15" t="s">
        <v>102</v>
      </c>
      <c r="M34" s="10"/>
      <c r="N34" s="5">
        <v>2980</v>
      </c>
      <c r="O34" s="32"/>
      <c r="P34" s="18"/>
    </row>
    <row r="35" spans="1:16" s="2" customFormat="1" x14ac:dyDescent="0.25">
      <c r="A35" s="18"/>
      <c r="B35" s="15" t="s">
        <v>50</v>
      </c>
      <c r="C35" s="10"/>
      <c r="D35" s="5">
        <v>1690</v>
      </c>
      <c r="E35" s="30" t="s">
        <v>86</v>
      </c>
      <c r="F35" s="18"/>
      <c r="G35" s="15" t="s">
        <v>97</v>
      </c>
      <c r="H35" s="11"/>
      <c r="I35" s="6">
        <v>590</v>
      </c>
      <c r="J35" s="30" t="s">
        <v>81</v>
      </c>
      <c r="K35" s="18"/>
      <c r="L35" s="15" t="s">
        <v>103</v>
      </c>
      <c r="M35" s="10"/>
      <c r="N35" s="5">
        <v>990</v>
      </c>
      <c r="O35" s="32"/>
      <c r="P35" s="18"/>
    </row>
    <row r="36" spans="1:16" s="2" customFormat="1" ht="15.75" thickBot="1" x14ac:dyDescent="0.3">
      <c r="A36" s="18"/>
      <c r="B36" s="15" t="s">
        <v>7</v>
      </c>
      <c r="C36" s="10"/>
      <c r="D36" s="5">
        <v>590</v>
      </c>
      <c r="E36" s="30"/>
      <c r="F36" s="18"/>
      <c r="G36" s="15" t="s">
        <v>70</v>
      </c>
      <c r="H36" s="10"/>
      <c r="I36" s="5">
        <v>1850</v>
      </c>
      <c r="J36" s="30" t="s">
        <v>82</v>
      </c>
      <c r="K36" s="18"/>
      <c r="L36" s="16" t="s">
        <v>104</v>
      </c>
      <c r="M36" s="13"/>
      <c r="N36" s="8">
        <v>2990</v>
      </c>
      <c r="O36" s="33"/>
      <c r="P36" s="18"/>
    </row>
    <row r="37" spans="1:16" s="2" customFormat="1" x14ac:dyDescent="0.25">
      <c r="A37" s="18"/>
      <c r="B37" s="15" t="s">
        <v>8</v>
      </c>
      <c r="C37" s="10"/>
      <c r="D37" s="5"/>
      <c r="E37" s="30"/>
      <c r="F37" s="18"/>
      <c r="G37" s="15" t="s">
        <v>17</v>
      </c>
      <c r="H37" s="10"/>
      <c r="I37" s="5">
        <v>1490</v>
      </c>
      <c r="J37" s="30" t="s">
        <v>85</v>
      </c>
      <c r="K37" s="18"/>
      <c r="L37" s="18"/>
      <c r="M37" s="18"/>
      <c r="N37" s="18"/>
      <c r="O37" s="18"/>
      <c r="P37" s="18"/>
    </row>
    <row r="38" spans="1:16" s="2" customFormat="1" x14ac:dyDescent="0.25">
      <c r="A38" s="18"/>
      <c r="B38" s="15" t="s">
        <v>89</v>
      </c>
      <c r="C38" s="10"/>
      <c r="D38" s="5">
        <v>290</v>
      </c>
      <c r="E38" s="30" t="s">
        <v>0</v>
      </c>
      <c r="F38" s="18"/>
      <c r="G38" s="15" t="s">
        <v>18</v>
      </c>
      <c r="H38" s="10"/>
      <c r="I38" s="5">
        <v>1099</v>
      </c>
      <c r="J38" s="30" t="s">
        <v>85</v>
      </c>
      <c r="K38" s="18"/>
      <c r="L38" s="18"/>
      <c r="M38" s="18"/>
      <c r="N38" s="18"/>
      <c r="O38" s="18"/>
      <c r="P38" s="18"/>
    </row>
    <row r="39" spans="1:16" s="2" customFormat="1" x14ac:dyDescent="0.25">
      <c r="A39" s="18"/>
      <c r="B39" s="15" t="s">
        <v>52</v>
      </c>
      <c r="C39" s="10"/>
      <c r="D39" s="5">
        <v>590</v>
      </c>
      <c r="E39" s="30" t="s">
        <v>81</v>
      </c>
      <c r="F39" s="18"/>
      <c r="G39" s="15" t="s">
        <v>71</v>
      </c>
      <c r="H39" s="10"/>
      <c r="I39" s="5">
        <v>690</v>
      </c>
      <c r="J39" s="30" t="s">
        <v>86</v>
      </c>
      <c r="K39" s="18"/>
      <c r="L39" s="18"/>
      <c r="M39" s="18"/>
      <c r="N39" s="18"/>
      <c r="O39" s="18"/>
      <c r="P39" s="18"/>
    </row>
    <row r="40" spans="1:16" s="2" customFormat="1" x14ac:dyDescent="0.25">
      <c r="A40" s="18"/>
      <c r="B40" s="15" t="s">
        <v>90</v>
      </c>
      <c r="C40" s="10"/>
      <c r="D40" s="5">
        <v>1049</v>
      </c>
      <c r="E40" s="30" t="s">
        <v>85</v>
      </c>
      <c r="F40" s="18"/>
      <c r="G40" s="15" t="s">
        <v>19</v>
      </c>
      <c r="H40" s="10"/>
      <c r="I40" s="5">
        <v>1190</v>
      </c>
      <c r="J40" s="30" t="s">
        <v>82</v>
      </c>
      <c r="K40" s="18"/>
      <c r="L40" s="18"/>
      <c r="M40" s="18"/>
      <c r="N40" s="18"/>
      <c r="O40" s="18"/>
      <c r="P40" s="18"/>
    </row>
    <row r="41" spans="1:16" s="2" customFormat="1" x14ac:dyDescent="0.25">
      <c r="A41" s="18"/>
      <c r="B41" s="15" t="s">
        <v>91</v>
      </c>
      <c r="C41" s="10"/>
      <c r="D41" s="5">
        <v>1690</v>
      </c>
      <c r="E41" s="30"/>
      <c r="F41" s="18"/>
      <c r="G41" s="15" t="s">
        <v>73</v>
      </c>
      <c r="H41" s="10"/>
      <c r="I41" s="5">
        <v>890</v>
      </c>
      <c r="J41" s="30" t="s">
        <v>82</v>
      </c>
      <c r="K41" s="18"/>
      <c r="L41" s="18"/>
      <c r="M41" s="18"/>
      <c r="N41" s="18"/>
      <c r="O41" s="18"/>
      <c r="P41" s="18"/>
    </row>
    <row r="42" spans="1:16" s="2" customFormat="1" x14ac:dyDescent="0.25">
      <c r="A42" s="18"/>
      <c r="B42" s="15" t="s">
        <v>55</v>
      </c>
      <c r="C42" s="10"/>
      <c r="D42" s="5">
        <v>3389</v>
      </c>
      <c r="E42" s="30" t="s">
        <v>86</v>
      </c>
      <c r="F42" s="18"/>
      <c r="G42" s="15" t="s">
        <v>72</v>
      </c>
      <c r="H42" s="10"/>
      <c r="I42" s="5">
        <v>2100</v>
      </c>
      <c r="J42" s="30" t="s">
        <v>82</v>
      </c>
      <c r="K42" s="18"/>
      <c r="L42" s="18"/>
      <c r="M42" s="18"/>
      <c r="N42" s="18"/>
      <c r="O42" s="18"/>
      <c r="P42" s="18"/>
    </row>
    <row r="43" spans="1:16" s="2" customFormat="1" x14ac:dyDescent="0.25">
      <c r="A43" s="18"/>
      <c r="B43" s="15" t="s">
        <v>92</v>
      </c>
      <c r="C43" s="10"/>
      <c r="D43" s="5">
        <v>2200</v>
      </c>
      <c r="E43" s="30"/>
      <c r="F43" s="18"/>
      <c r="G43" s="15" t="s">
        <v>74</v>
      </c>
      <c r="H43" s="10"/>
      <c r="I43" s="5">
        <v>3790</v>
      </c>
      <c r="J43" s="30" t="s">
        <v>82</v>
      </c>
      <c r="K43" s="18"/>
      <c r="L43" s="18"/>
      <c r="M43" s="18"/>
      <c r="N43" s="18"/>
      <c r="O43" s="18"/>
      <c r="P43" s="18"/>
    </row>
    <row r="44" spans="1:16" s="2" customFormat="1" x14ac:dyDescent="0.25">
      <c r="A44" s="18"/>
      <c r="B44" s="15" t="s">
        <v>53</v>
      </c>
      <c r="C44" s="10"/>
      <c r="D44" s="5">
        <v>939</v>
      </c>
      <c r="E44" s="30" t="s">
        <v>82</v>
      </c>
      <c r="F44" s="18"/>
      <c r="G44" s="15" t="s">
        <v>20</v>
      </c>
      <c r="H44" s="10"/>
      <c r="I44" s="5">
        <v>890</v>
      </c>
      <c r="J44" s="30" t="s">
        <v>81</v>
      </c>
      <c r="K44" s="18"/>
      <c r="L44" s="18"/>
      <c r="M44" s="18"/>
      <c r="N44" s="18"/>
      <c r="O44" s="18"/>
      <c r="P44" s="18"/>
    </row>
    <row r="45" spans="1:16" s="2" customFormat="1" x14ac:dyDescent="0.25">
      <c r="A45" s="18"/>
      <c r="B45" s="15" t="s">
        <v>54</v>
      </c>
      <c r="C45" s="10"/>
      <c r="D45" s="5">
        <v>890</v>
      </c>
      <c r="E45" s="30" t="s">
        <v>86</v>
      </c>
      <c r="F45" s="18"/>
      <c r="G45" s="15" t="s">
        <v>22</v>
      </c>
      <c r="H45" s="10"/>
      <c r="I45" s="5">
        <v>790</v>
      </c>
      <c r="J45" s="30" t="s">
        <v>82</v>
      </c>
      <c r="K45" s="18"/>
      <c r="L45" s="18"/>
      <c r="M45" s="18"/>
      <c r="N45" s="18"/>
      <c r="O45" s="18"/>
      <c r="P45" s="18"/>
    </row>
    <row r="46" spans="1:16" s="2" customFormat="1" x14ac:dyDescent="0.25">
      <c r="A46" s="18"/>
      <c r="B46" s="15" t="s">
        <v>56</v>
      </c>
      <c r="C46" s="10"/>
      <c r="D46" s="5">
        <v>590</v>
      </c>
      <c r="E46" s="30" t="s">
        <v>86</v>
      </c>
      <c r="F46" s="18"/>
      <c r="G46" s="15" t="s">
        <v>21</v>
      </c>
      <c r="H46" s="10"/>
      <c r="I46" s="5">
        <v>360</v>
      </c>
      <c r="J46" s="30" t="s">
        <v>85</v>
      </c>
      <c r="K46" s="18"/>
      <c r="L46" s="18"/>
      <c r="M46" s="18"/>
      <c r="N46" s="18"/>
      <c r="O46" s="18"/>
      <c r="P46" s="18"/>
    </row>
    <row r="47" spans="1:16" s="2" customFormat="1" ht="15.75" thickBot="1" x14ac:dyDescent="0.3">
      <c r="A47" s="18"/>
      <c r="B47" s="15" t="s">
        <v>57</v>
      </c>
      <c r="C47" s="10"/>
      <c r="D47" s="5">
        <v>590</v>
      </c>
      <c r="E47" s="30" t="s">
        <v>85</v>
      </c>
      <c r="F47" s="18"/>
      <c r="G47" s="16"/>
      <c r="H47" s="13"/>
      <c r="I47" s="8"/>
      <c r="J47" s="35"/>
      <c r="K47" s="18"/>
      <c r="L47" s="18"/>
      <c r="M47" s="18"/>
      <c r="N47" s="18"/>
      <c r="O47" s="18"/>
      <c r="P47" s="18"/>
    </row>
    <row r="48" spans="1:16" s="2" customForma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s="2" customForma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2" customForma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2" customForma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2" customFormat="1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6" s="2" customFormat="1" x14ac:dyDescent="0.2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6" s="2" customFormat="1" x14ac:dyDescent="0.2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6" s="2" customFormat="1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6" s="2" customFormat="1" x14ac:dyDescent="0.2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6" s="2" customFormat="1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6" s="2" customFormat="1" x14ac:dyDescent="0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6" s="2" customForma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6" s="2" customFormat="1" x14ac:dyDescent="0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6" s="2" customForma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6" s="2" customForma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6" s="2" customForma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6" s="2" customForma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s="2" customForma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s="2" customForma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s="2" customForma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s="2" customForma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s="2" customForma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s="2" customForma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s="2" customForma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s="2" customForma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s="2" customForma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s="2" customForma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s="2" customForma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s="2" customForma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s="2" customForma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s="2" customForma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s="2" customForma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s="2" customForma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s="2" customForma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s="2" customForma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s="2" customForma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s="2" customForma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s="2" customForma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s="2" customForma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s="2" customForma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s="2" customFormat="1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s="2" customFormat="1" x14ac:dyDescent="0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s="2" customFormat="1" x14ac:dyDescent="0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s="2" customFormat="1" x14ac:dyDescent="0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s="2" customFormat="1" x14ac:dyDescent="0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s="2" customFormat="1" x14ac:dyDescent="0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s="2" customFormat="1" x14ac:dyDescent="0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s="2" customFormat="1" x14ac:dyDescent="0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s="2" customFormat="1" x14ac:dyDescent="0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s="2" customFormat="1" x14ac:dyDescent="0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s="2" customFormat="1" x14ac:dyDescent="0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s="2" customFormat="1" x14ac:dyDescent="0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s="2" customFormat="1" x14ac:dyDescent="0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2" customFormat="1" x14ac:dyDescent="0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s="2" customFormat="1" x14ac:dyDescent="0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s="2" customFormat="1" x14ac:dyDescent="0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s="2" customFormat="1" x14ac:dyDescent="0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s="2" customFormat="1" x14ac:dyDescent="0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s="2" customFormat="1" x14ac:dyDescent="0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s="2" customFormat="1" x14ac:dyDescent="0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s="2" customFormat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s="2" customFormat="1" x14ac:dyDescent="0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s="2" customFormat="1" x14ac:dyDescent="0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s="2" customFormat="1" x14ac:dyDescent="0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s="2" customFormat="1" x14ac:dyDescent="0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</sheetData>
  <mergeCells count="11">
    <mergeCell ref="B1:E3"/>
    <mergeCell ref="B4:E4"/>
    <mergeCell ref="B5:C6"/>
    <mergeCell ref="L6:O6"/>
    <mergeCell ref="G5:J5"/>
    <mergeCell ref="G6:J6"/>
    <mergeCell ref="L3:O3"/>
    <mergeCell ref="L4:O4"/>
    <mergeCell ref="G2:J2"/>
    <mergeCell ref="G3:J3"/>
    <mergeCell ref="G4:J4"/>
  </mergeCells>
  <hyperlinks>
    <hyperlink ref="D5" r:id="rId1"/>
    <hyperlink ref="D6" r:id="rId2"/>
  </hyperlinks>
  <printOptions horizontalCentered="1" verticalCentered="1"/>
  <pageMargins left="0.39370078740157483" right="0.39370078740157483" top="0.39370078740157483" bottom="0.39370078740157483" header="0" footer="0"/>
  <pageSetup paperSize="9" scale="7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Lista de Precios y Pedido</vt:lpstr>
      <vt:lpstr>Abarrotes</vt:lpstr>
      <vt:lpstr>Hoja1</vt:lpstr>
      <vt:lpstr>Hoja3</vt:lpstr>
      <vt:lpstr>Hoja3!Área_de_impresión</vt:lpstr>
      <vt:lpstr>'Lista de Precios y Pedido'!Títulos_a_imprimir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 Chilcos 04</dc:creator>
  <cp:lastModifiedBy>HP</cp:lastModifiedBy>
  <cp:lastPrinted>2018-07-23T13:06:23Z</cp:lastPrinted>
  <dcterms:created xsi:type="dcterms:W3CDTF">2017-07-31T20:52:41Z</dcterms:created>
  <dcterms:modified xsi:type="dcterms:W3CDTF">2021-01-13T09:49:44Z</dcterms:modified>
</cp:coreProperties>
</file>